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Henrique/"/>
    </mc:Choice>
  </mc:AlternateContent>
  <xr:revisionPtr revIDLastSave="151" documentId="8_{A6A53F33-8BAA-4618-B464-323DC936211A}" xr6:coauthVersionLast="47" xr6:coauthVersionMax="47" xr10:uidLastSave="{D9D250BA-EB52-4750-850D-07F064D33DCC}"/>
  <bookViews>
    <workbookView xWindow="-108" yWindow="-108" windowWidth="23256" windowHeight="12456" xr2:uid="{455732D7-85B3-4FCB-AD1D-701A691BB403}"/>
  </bookViews>
  <sheets>
    <sheet name="Inhame Sequ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42" i="1"/>
  <c r="E39" i="1"/>
  <c r="E21" i="1"/>
  <c r="E13" i="1"/>
  <c r="E14" i="1"/>
  <c r="E15" i="1"/>
  <c r="E16" i="1"/>
  <c r="E17" i="1"/>
  <c r="E18" i="1"/>
  <c r="E19" i="1"/>
  <c r="E20" i="1"/>
  <c r="E12" i="1"/>
  <c r="E26" i="1"/>
  <c r="E27" i="1"/>
  <c r="E28" i="1"/>
  <c r="E29" i="1"/>
  <c r="E30" i="1"/>
  <c r="E25" i="1"/>
  <c r="E31" i="1"/>
  <c r="E43" i="1" l="1"/>
  <c r="E32" i="1"/>
  <c r="E44" i="1" s="1"/>
</calcChain>
</file>

<file path=xl/sharedStrings.xml><?xml version="1.0" encoding="utf-8"?>
<sst xmlns="http://schemas.openxmlformats.org/spreadsheetml/2006/main" count="74" uniqueCount="50">
  <si>
    <t>UNIDADE</t>
  </si>
  <si>
    <t>QUANTIDADE</t>
  </si>
  <si>
    <t>1. Serviços</t>
  </si>
  <si>
    <t>2. Aquisição de Insumos</t>
  </si>
  <si>
    <t>Kg</t>
  </si>
  <si>
    <t>CUSTO DE IMPLANTAÇÃO</t>
  </si>
  <si>
    <t>Colheita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</si>
  <si>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</si>
  <si>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</si>
  <si>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</si>
  <si>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</si>
  <si>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</si>
  <si>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</si>
  <si>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Aração e gradagem</t>
  </si>
  <si>
    <t>Tutoramento</t>
  </si>
  <si>
    <t>Limpas manuais</t>
  </si>
  <si>
    <t>H/d</t>
  </si>
  <si>
    <t>H/t</t>
  </si>
  <si>
    <t>Esterco de galinha poedeira</t>
  </si>
  <si>
    <t>M³</t>
  </si>
  <si>
    <t>Varas</t>
  </si>
  <si>
    <t>Mil.</t>
  </si>
  <si>
    <t>Túbera-semente</t>
  </si>
  <si>
    <t>Arroba</t>
  </si>
  <si>
    <t>Ureia</t>
  </si>
  <si>
    <t>Superfosfato simples</t>
  </si>
  <si>
    <t>Cloreto de potássio</t>
  </si>
  <si>
    <t>Caso queira produzir usando espaldeira, adicionar o valor abaixo (retirando do custo acima os valores referentes ao</t>
  </si>
  <si>
    <t>tutoramento a aquisição de varas)*:</t>
  </si>
  <si>
    <t>3. Construção da espaldeira</t>
  </si>
  <si>
    <t>Estaca de sabiá</t>
  </si>
  <si>
    <t>Unid.</t>
  </si>
  <si>
    <t>Arame liso (nº 12 c/ 2m)</t>
  </si>
  <si>
    <t>Barbante</t>
  </si>
  <si>
    <t>Rolo</t>
  </si>
  <si>
    <t>Prego (2 polegadas)</t>
  </si>
  <si>
    <t>Database: Agosto/2025</t>
  </si>
  <si>
    <t>Observação:</t>
  </si>
  <si>
    <t>É muito importante fazer a análise do solo para que sejam feitas as recomendações devidas (calagem e adubação).</t>
  </si>
  <si>
    <t>INFORMAÇÕES</t>
  </si>
  <si>
    <t>Henrique Paz de Oliveira</t>
  </si>
  <si>
    <t>(gopas@empaer.pb.gov.br)</t>
  </si>
  <si>
    <r>
      <rPr>
        <b/>
        <sz val="12"/>
        <color theme="1"/>
        <rFont val="Arial"/>
        <family val="2"/>
      </rPr>
      <t>Cultura</t>
    </r>
    <r>
      <rPr>
        <sz val="12"/>
        <color theme="1"/>
        <rFont val="Arial"/>
        <family val="2"/>
      </rPr>
      <t>: Inhame da Costa de Sequeiro</t>
    </r>
  </si>
  <si>
    <t>Limpeza de terreno</t>
  </si>
  <si>
    <t>Adubação orgânica</t>
  </si>
  <si>
    <t>Seleção e preparo da túbera-semente</t>
  </si>
  <si>
    <t>Plantio</t>
  </si>
  <si>
    <t>Adubação química</t>
  </si>
  <si>
    <r>
      <rPr>
        <b/>
        <sz val="12"/>
        <color theme="1"/>
        <rFont val="Arial"/>
        <family val="2"/>
      </rPr>
      <t>Espaçamento</t>
    </r>
    <r>
      <rPr>
        <sz val="12"/>
        <color theme="1"/>
        <rFont val="Arial"/>
        <family val="2"/>
      </rPr>
      <t>: 1,00m X 1,00m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</si>
  <si>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1.000 arrobas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</si>
</sst>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1577340</xdr:colOff>
      <xdr:row>3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6C5B8D-EF00-94D6-10D1-2BFABFF8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658100" cy="822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BAA7-D734-41C3-94A1-8E35AE51540F}">
  <dimension ref="A1:E53"/>
  <sheetViews>
    <sheetView tabSelected="1" workbookViewId="0">
      <selection activeCell="A48" sqref="A48:E48"/>
    </sheetView>
  </sheetViews>
  <sheetFormatPr defaultRowHeight="19.8" customHeight="1" x14ac:dyDescent="0.3"/>
  <cols>
    <col min="1" max="1" width="39.77734375" style="1" bestFit="1" customWidth="1"/>
    <col min="2" max="2" width="10.6640625" style="1" bestFit="1" customWidth="1"/>
    <col min="3" max="3" width="15.44140625" style="1" bestFit="1" customWidth="1"/>
    <col min="4" max="5" width="24.33203125" style="1" customWidth="1"/>
    <col min="6" max="16384" width="8.88671875" style="1"/>
  </cols>
  <sheetData>
    <row r="1" spans="1:5" ht="19.8" customHeight="1" x14ac:dyDescent="0.3">
      <c r="A1" s="12"/>
      <c r="B1" s="12"/>
      <c r="C1" s="12"/>
      <c r="D1" s="12"/>
      <c r="E1" s="12"/>
    </row>
    <row r="2" spans="1:5" ht="19.8" customHeight="1" x14ac:dyDescent="0.3">
      <c r="A2" s="12"/>
      <c r="B2" s="12"/>
      <c r="C2" s="12"/>
      <c r="D2" s="12"/>
      <c r="E2" s="12"/>
    </row>
    <row r="3" spans="1:5" ht="19.8" customHeight="1" x14ac:dyDescent="0.3">
      <c r="A3" s="12"/>
      <c r="B3" s="12"/>
      <c r="C3" s="12"/>
      <c r="D3" s="12"/>
      <c r="E3" s="12"/>
    </row>
    <row r="4" spans="1:5" ht="19.8" customHeight="1" x14ac:dyDescent="0.3">
      <c r="A4" s="12"/>
      <c r="B4" s="12"/>
      <c r="C4" s="12"/>
      <c r="D4" s="12"/>
      <c r="E4" s="12"/>
    </row>
    <row r="5" spans="1:5" ht="19.8" customHeight="1" x14ac:dyDescent="0.3">
      <c r="A5" s="14" t="s">
        <v>42</v>
      </c>
      <c r="B5" s="14"/>
      <c r="C5" s="14"/>
      <c r="D5" s="14"/>
      <c r="E5" s="14"/>
    </row>
    <row r="6" spans="1:5" ht="19.8" customHeight="1" x14ac:dyDescent="0.3">
      <c r="A6" s="14" t="s">
        <v>48</v>
      </c>
      <c r="B6" s="14"/>
      <c r="C6" s="14"/>
      <c r="D6" s="14"/>
      <c r="E6" s="14"/>
    </row>
    <row r="7" spans="1:5" ht="19.8" customHeight="1" x14ac:dyDescent="0.3">
      <c r="A7" s="14" t="s">
        <v>49</v>
      </c>
      <c r="B7" s="14"/>
      <c r="C7" s="14"/>
      <c r="D7" s="14"/>
      <c r="E7" s="14"/>
    </row>
    <row r="8" spans="1:5" ht="19.8" customHeight="1" x14ac:dyDescent="0.3">
      <c r="A8" s="15" t="s">
        <v>12</v>
      </c>
      <c r="B8" s="15"/>
      <c r="C8" s="15"/>
      <c r="D8" s="15"/>
      <c r="E8" s="15"/>
    </row>
    <row r="9" spans="1:5" ht="19.8" customHeight="1" x14ac:dyDescent="0.3">
      <c r="A9" s="13" t="s">
        <v>5</v>
      </c>
      <c r="B9" s="13"/>
      <c r="C9" s="13"/>
      <c r="D9" s="13"/>
      <c r="E9" s="13"/>
    </row>
    <row r="10" spans="1:5" ht="19.8" customHeight="1" x14ac:dyDescent="0.3">
      <c r="A10" s="21" t="s">
        <v>2</v>
      </c>
      <c r="B10" s="21"/>
      <c r="C10" s="21"/>
      <c r="D10" s="21"/>
      <c r="E10" s="21"/>
    </row>
    <row r="11" spans="1:5" ht="19.8" customHeight="1" x14ac:dyDescent="0.3">
      <c r="A11" s="2" t="s">
        <v>11</v>
      </c>
      <c r="B11" s="2" t="s">
        <v>0</v>
      </c>
      <c r="C11" s="2" t="s">
        <v>1</v>
      </c>
      <c r="D11" s="2" t="s">
        <v>7</v>
      </c>
      <c r="E11" s="2" t="s">
        <v>8</v>
      </c>
    </row>
    <row r="12" spans="1:5" ht="19.8" customHeight="1" x14ac:dyDescent="0.3">
      <c r="A12" s="3" t="s">
        <v>43</v>
      </c>
      <c r="B12" s="4" t="s">
        <v>16</v>
      </c>
      <c r="C12" s="4">
        <v>32</v>
      </c>
      <c r="D12" s="10">
        <v>76</v>
      </c>
      <c r="E12" s="11">
        <f>C12*D12</f>
        <v>2432</v>
      </c>
    </row>
    <row r="13" spans="1:5" ht="19.8" customHeight="1" x14ac:dyDescent="0.3">
      <c r="A13" s="3" t="s">
        <v>13</v>
      </c>
      <c r="B13" s="4" t="s">
        <v>17</v>
      </c>
      <c r="C13" s="4">
        <v>5</v>
      </c>
      <c r="D13" s="10">
        <v>220</v>
      </c>
      <c r="E13" s="11">
        <f t="shared" ref="E13:E20" si="0">C13*D13</f>
        <v>1100</v>
      </c>
    </row>
    <row r="14" spans="1:5" ht="19.8" customHeight="1" x14ac:dyDescent="0.3">
      <c r="A14" s="3" t="s">
        <v>44</v>
      </c>
      <c r="B14" s="4" t="s">
        <v>16</v>
      </c>
      <c r="C14" s="4">
        <v>4</v>
      </c>
      <c r="D14" s="10">
        <v>76</v>
      </c>
      <c r="E14" s="11">
        <f t="shared" si="0"/>
        <v>304</v>
      </c>
    </row>
    <row r="15" spans="1:5" ht="19.8" customHeight="1" x14ac:dyDescent="0.3">
      <c r="A15" s="3" t="s">
        <v>45</v>
      </c>
      <c r="B15" s="4" t="s">
        <v>16</v>
      </c>
      <c r="C15" s="4">
        <v>10</v>
      </c>
      <c r="D15" s="10">
        <v>76</v>
      </c>
      <c r="E15" s="11">
        <f t="shared" si="0"/>
        <v>760</v>
      </c>
    </row>
    <row r="16" spans="1:5" ht="19.8" customHeight="1" x14ac:dyDescent="0.3">
      <c r="A16" s="3" t="s">
        <v>46</v>
      </c>
      <c r="B16" s="4" t="s">
        <v>16</v>
      </c>
      <c r="C16" s="4">
        <v>10</v>
      </c>
      <c r="D16" s="10">
        <v>76</v>
      </c>
      <c r="E16" s="11">
        <f t="shared" si="0"/>
        <v>760</v>
      </c>
    </row>
    <row r="17" spans="1:5" ht="19.8" customHeight="1" x14ac:dyDescent="0.3">
      <c r="A17" s="3" t="s">
        <v>14</v>
      </c>
      <c r="B17" s="4" t="s">
        <v>16</v>
      </c>
      <c r="C17" s="4">
        <v>12</v>
      </c>
      <c r="D17" s="10">
        <v>76</v>
      </c>
      <c r="E17" s="11">
        <f t="shared" si="0"/>
        <v>912</v>
      </c>
    </row>
    <row r="18" spans="1:5" ht="19.8" customHeight="1" x14ac:dyDescent="0.3">
      <c r="A18" s="3" t="s">
        <v>15</v>
      </c>
      <c r="B18" s="4" t="s">
        <v>16</v>
      </c>
      <c r="C18" s="4">
        <v>60</v>
      </c>
      <c r="D18" s="10">
        <v>76</v>
      </c>
      <c r="E18" s="11">
        <f t="shared" si="0"/>
        <v>4560</v>
      </c>
    </row>
    <row r="19" spans="1:5" ht="19.8" customHeight="1" x14ac:dyDescent="0.3">
      <c r="A19" s="3" t="s">
        <v>47</v>
      </c>
      <c r="B19" s="4" t="s">
        <v>16</v>
      </c>
      <c r="C19" s="4">
        <v>3</v>
      </c>
      <c r="D19" s="10">
        <v>76</v>
      </c>
      <c r="E19" s="11">
        <f t="shared" si="0"/>
        <v>228</v>
      </c>
    </row>
    <row r="20" spans="1:5" ht="19.8" customHeight="1" x14ac:dyDescent="0.3">
      <c r="A20" s="3" t="s">
        <v>6</v>
      </c>
      <c r="B20" s="4" t="s">
        <v>16</v>
      </c>
      <c r="C20" s="4">
        <v>43</v>
      </c>
      <c r="D20" s="10">
        <v>76</v>
      </c>
      <c r="E20" s="11">
        <f t="shared" si="0"/>
        <v>3268</v>
      </c>
    </row>
    <row r="21" spans="1:5" ht="19.8" customHeight="1" x14ac:dyDescent="0.3">
      <c r="A21" s="18" t="s">
        <v>9</v>
      </c>
      <c r="B21" s="19"/>
      <c r="C21" s="19"/>
      <c r="D21" s="20"/>
      <c r="E21" s="5">
        <f>SUM(E12:E20)</f>
        <v>14324</v>
      </c>
    </row>
    <row r="22" spans="1:5" ht="19.8" customHeight="1" x14ac:dyDescent="0.3">
      <c r="A22" s="22"/>
      <c r="B22" s="22"/>
      <c r="C22" s="22"/>
      <c r="D22" s="22"/>
      <c r="E22" s="22"/>
    </row>
    <row r="23" spans="1:5" ht="19.8" customHeight="1" x14ac:dyDescent="0.3">
      <c r="A23" s="15" t="s">
        <v>3</v>
      </c>
      <c r="B23" s="15"/>
      <c r="C23" s="15"/>
      <c r="D23" s="15"/>
      <c r="E23" s="15"/>
    </row>
    <row r="24" spans="1:5" ht="19.8" customHeight="1" x14ac:dyDescent="0.3">
      <c r="A24" s="2" t="s">
        <v>11</v>
      </c>
      <c r="B24" s="2" t="s">
        <v>0</v>
      </c>
      <c r="C24" s="2" t="s">
        <v>1</v>
      </c>
      <c r="D24" s="2" t="s">
        <v>7</v>
      </c>
      <c r="E24" s="2" t="s">
        <v>8</v>
      </c>
    </row>
    <row r="25" spans="1:5" ht="19.8" customHeight="1" x14ac:dyDescent="0.3">
      <c r="A25" s="8" t="s">
        <v>18</v>
      </c>
      <c r="B25" s="4" t="s">
        <v>19</v>
      </c>
      <c r="C25" s="4">
        <v>5</v>
      </c>
      <c r="D25" s="9">
        <v>714</v>
      </c>
      <c r="E25" s="9">
        <f>C25*D25</f>
        <v>3570</v>
      </c>
    </row>
    <row r="26" spans="1:5" ht="19.8" customHeight="1" x14ac:dyDescent="0.3">
      <c r="A26" s="8" t="s">
        <v>20</v>
      </c>
      <c r="B26" s="4" t="s">
        <v>21</v>
      </c>
      <c r="C26" s="4">
        <v>10</v>
      </c>
      <c r="D26" s="9">
        <v>200</v>
      </c>
      <c r="E26" s="9">
        <f t="shared" ref="E26:E30" si="1">C26*D26</f>
        <v>2000</v>
      </c>
    </row>
    <row r="27" spans="1:5" ht="19.8" customHeight="1" x14ac:dyDescent="0.3">
      <c r="A27" s="8" t="s">
        <v>22</v>
      </c>
      <c r="B27" s="4" t="s">
        <v>23</v>
      </c>
      <c r="C27" s="4">
        <v>133</v>
      </c>
      <c r="D27" s="9">
        <v>100</v>
      </c>
      <c r="E27" s="9">
        <f t="shared" si="1"/>
        <v>13300</v>
      </c>
    </row>
    <row r="28" spans="1:5" ht="19.8" customHeight="1" x14ac:dyDescent="0.3">
      <c r="A28" s="8" t="s">
        <v>24</v>
      </c>
      <c r="B28" s="4" t="s">
        <v>4</v>
      </c>
      <c r="C28" s="4">
        <v>95</v>
      </c>
      <c r="D28" s="9">
        <v>5.6</v>
      </c>
      <c r="E28" s="9">
        <f t="shared" si="1"/>
        <v>532</v>
      </c>
    </row>
    <row r="29" spans="1:5" ht="19.8" customHeight="1" x14ac:dyDescent="0.3">
      <c r="A29" s="3" t="s">
        <v>25</v>
      </c>
      <c r="B29" s="7" t="s">
        <v>4</v>
      </c>
      <c r="C29" s="6">
        <v>432</v>
      </c>
      <c r="D29" s="11">
        <v>3.2</v>
      </c>
      <c r="E29" s="9">
        <f t="shared" si="1"/>
        <v>1382.4</v>
      </c>
    </row>
    <row r="30" spans="1:5" ht="19.8" customHeight="1" x14ac:dyDescent="0.3">
      <c r="A30" s="3" t="s">
        <v>26</v>
      </c>
      <c r="B30" s="7" t="s">
        <v>4</v>
      </c>
      <c r="C30" s="4">
        <v>67</v>
      </c>
      <c r="D30" s="11">
        <v>3.8</v>
      </c>
      <c r="E30" s="9">
        <f t="shared" si="1"/>
        <v>254.6</v>
      </c>
    </row>
    <row r="31" spans="1:5" ht="19.8" customHeight="1" x14ac:dyDescent="0.3">
      <c r="A31" s="16" t="s">
        <v>9</v>
      </c>
      <c r="B31" s="16"/>
      <c r="C31" s="16"/>
      <c r="D31" s="16"/>
      <c r="E31" s="5">
        <f>SUM(E25:E30)</f>
        <v>21039</v>
      </c>
    </row>
    <row r="32" spans="1:5" ht="19.8" customHeight="1" x14ac:dyDescent="0.3">
      <c r="A32" s="16" t="s">
        <v>10</v>
      </c>
      <c r="B32" s="16"/>
      <c r="C32" s="16"/>
      <c r="D32" s="16"/>
      <c r="E32" s="5">
        <f>E21+E31</f>
        <v>35363</v>
      </c>
    </row>
    <row r="33" spans="1:5" ht="19.8" customHeight="1" x14ac:dyDescent="0.3">
      <c r="A33" s="17"/>
      <c r="B33" s="17"/>
      <c r="C33" s="17"/>
      <c r="D33" s="17"/>
      <c r="E33" s="17"/>
    </row>
    <row r="34" spans="1:5" ht="19.8" customHeight="1" x14ac:dyDescent="0.3">
      <c r="A34" s="14" t="s">
        <v>27</v>
      </c>
      <c r="B34" s="14"/>
      <c r="C34" s="14"/>
      <c r="D34" s="14"/>
      <c r="E34" s="14"/>
    </row>
    <row r="35" spans="1:5" ht="19.8" customHeight="1" x14ac:dyDescent="0.3">
      <c r="A35" s="14" t="s">
        <v>28</v>
      </c>
      <c r="B35" s="14"/>
      <c r="C35" s="14"/>
      <c r="D35" s="14"/>
      <c r="E35" s="14"/>
    </row>
    <row r="36" spans="1:5" ht="19.8" customHeight="1" x14ac:dyDescent="0.3">
      <c r="A36" s="12"/>
      <c r="B36" s="12"/>
      <c r="C36" s="12"/>
      <c r="D36" s="12"/>
      <c r="E36" s="12"/>
    </row>
    <row r="37" spans="1:5" ht="19.8" customHeight="1" x14ac:dyDescent="0.3">
      <c r="A37" s="15" t="s">
        <v>29</v>
      </c>
      <c r="B37" s="15"/>
      <c r="C37" s="15"/>
      <c r="D37" s="15"/>
      <c r="E37" s="15"/>
    </row>
    <row r="38" spans="1:5" ht="19.8" customHeight="1" x14ac:dyDescent="0.3">
      <c r="A38" s="2" t="s">
        <v>11</v>
      </c>
      <c r="B38" s="2" t="s">
        <v>0</v>
      </c>
      <c r="C38" s="2" t="s">
        <v>1</v>
      </c>
      <c r="D38" s="2" t="s">
        <v>7</v>
      </c>
      <c r="E38" s="2" t="s">
        <v>8</v>
      </c>
    </row>
    <row r="39" spans="1:5" ht="19.8" customHeight="1" x14ac:dyDescent="0.3">
      <c r="A39" s="8" t="s">
        <v>30</v>
      </c>
      <c r="B39" s="4" t="s">
        <v>31</v>
      </c>
      <c r="C39" s="4">
        <v>560</v>
      </c>
      <c r="D39" s="9">
        <v>15</v>
      </c>
      <c r="E39" s="9">
        <f>C39*D39</f>
        <v>8400</v>
      </c>
    </row>
    <row r="40" spans="1:5" ht="19.8" customHeight="1" x14ac:dyDescent="0.3">
      <c r="A40" s="8" t="s">
        <v>32</v>
      </c>
      <c r="B40" s="4" t="s">
        <v>4</v>
      </c>
      <c r="C40" s="4">
        <v>115</v>
      </c>
      <c r="D40" s="9">
        <v>25</v>
      </c>
      <c r="E40" s="9">
        <f t="shared" ref="E40:E42" si="2">C40*D40</f>
        <v>2875</v>
      </c>
    </row>
    <row r="41" spans="1:5" ht="19.8" customHeight="1" x14ac:dyDescent="0.3">
      <c r="A41" s="8" t="s">
        <v>33</v>
      </c>
      <c r="B41" s="4" t="s">
        <v>34</v>
      </c>
      <c r="C41" s="4">
        <v>60</v>
      </c>
      <c r="D41" s="9">
        <v>18</v>
      </c>
      <c r="E41" s="9">
        <f t="shared" si="2"/>
        <v>1080</v>
      </c>
    </row>
    <row r="42" spans="1:5" ht="19.8" customHeight="1" x14ac:dyDescent="0.3">
      <c r="A42" s="8" t="s">
        <v>35</v>
      </c>
      <c r="B42" s="4" t="s">
        <v>4</v>
      </c>
      <c r="C42" s="4">
        <v>2</v>
      </c>
      <c r="D42" s="9">
        <v>60</v>
      </c>
      <c r="E42" s="9">
        <f t="shared" si="2"/>
        <v>120</v>
      </c>
    </row>
    <row r="43" spans="1:5" ht="19.8" customHeight="1" x14ac:dyDescent="0.3">
      <c r="A43" s="16" t="s">
        <v>9</v>
      </c>
      <c r="B43" s="16"/>
      <c r="C43" s="16"/>
      <c r="D43" s="16"/>
      <c r="E43" s="5">
        <f>SUM(E39:E42)</f>
        <v>12475</v>
      </c>
    </row>
    <row r="44" spans="1:5" ht="19.8" customHeight="1" x14ac:dyDescent="0.3">
      <c r="A44" s="16" t="s">
        <v>10</v>
      </c>
      <c r="B44" s="16"/>
      <c r="C44" s="16"/>
      <c r="D44" s="16"/>
      <c r="E44" s="5">
        <f>E32-E17-E26+E43</f>
        <v>44926</v>
      </c>
    </row>
    <row r="45" spans="1:5" ht="19.8" customHeight="1" x14ac:dyDescent="0.3">
      <c r="A45" s="17" t="s">
        <v>36</v>
      </c>
      <c r="B45" s="17"/>
      <c r="C45" s="17"/>
      <c r="D45" s="17"/>
      <c r="E45" s="17"/>
    </row>
    <row r="46" spans="1:5" ht="19.8" customHeight="1" x14ac:dyDescent="0.3">
      <c r="A46" s="12"/>
      <c r="B46" s="12"/>
      <c r="C46" s="12"/>
      <c r="D46" s="12"/>
      <c r="E46" s="12"/>
    </row>
    <row r="47" spans="1:5" ht="19.8" customHeight="1" x14ac:dyDescent="0.3">
      <c r="A47" s="14" t="s">
        <v>37</v>
      </c>
      <c r="B47" s="14"/>
      <c r="C47" s="14"/>
      <c r="D47" s="14"/>
      <c r="E47" s="14"/>
    </row>
    <row r="48" spans="1:5" ht="19.8" customHeight="1" x14ac:dyDescent="0.3">
      <c r="A48" s="12" t="s">
        <v>38</v>
      </c>
      <c r="B48" s="12"/>
      <c r="C48" s="12"/>
      <c r="D48" s="12"/>
      <c r="E48" s="12"/>
    </row>
    <row r="49" spans="1:5" ht="19.8" customHeight="1" x14ac:dyDescent="0.3">
      <c r="A49" s="12"/>
      <c r="B49" s="12"/>
      <c r="C49" s="12"/>
      <c r="D49" s="12"/>
      <c r="E49" s="12"/>
    </row>
    <row r="50" spans="1:5" ht="19.8" customHeight="1" x14ac:dyDescent="0.3">
      <c r="A50" s="16" t="s">
        <v>39</v>
      </c>
      <c r="B50" s="16"/>
      <c r="C50" s="16"/>
      <c r="D50" s="16"/>
      <c r="E50" s="16"/>
    </row>
    <row r="51" spans="1:5" ht="19.8" customHeight="1" x14ac:dyDescent="0.3">
      <c r="A51" s="23" t="s">
        <v>40</v>
      </c>
      <c r="B51" s="23"/>
      <c r="C51" s="23"/>
      <c r="D51" s="23"/>
      <c r="E51" s="23"/>
    </row>
    <row r="52" spans="1:5" ht="19.8" customHeight="1" x14ac:dyDescent="0.3">
      <c r="A52" s="23" t="s">
        <v>41</v>
      </c>
      <c r="B52" s="23"/>
      <c r="C52" s="23"/>
      <c r="D52" s="23"/>
      <c r="E52" s="23"/>
    </row>
    <row r="53" spans="1:5" ht="19.8" customHeight="1" x14ac:dyDescent="0.3">
      <c r="A53" s="12"/>
      <c r="B53" s="12"/>
      <c r="C53" s="12"/>
      <c r="D53" s="12"/>
      <c r="E53" s="12"/>
    </row>
  </sheetData>
  <mergeCells count="31">
    <mergeCell ref="A50:E50"/>
    <mergeCell ref="A51:E51"/>
    <mergeCell ref="A52:E52"/>
    <mergeCell ref="A53:E53"/>
    <mergeCell ref="A46:E46"/>
    <mergeCell ref="A47:E47"/>
    <mergeCell ref="A48:E48"/>
    <mergeCell ref="A49:E49"/>
    <mergeCell ref="A43:D43"/>
    <mergeCell ref="A44:D44"/>
    <mergeCell ref="A45:E45"/>
    <mergeCell ref="A21:D21"/>
    <mergeCell ref="A10:E10"/>
    <mergeCell ref="A33:E33"/>
    <mergeCell ref="A23:E23"/>
    <mergeCell ref="A31:D31"/>
    <mergeCell ref="A32:D32"/>
    <mergeCell ref="A22:E22"/>
    <mergeCell ref="A34:E34"/>
    <mergeCell ref="A35:E35"/>
    <mergeCell ref="A36:E36"/>
    <mergeCell ref="A37:E37"/>
    <mergeCell ref="A1:E1"/>
    <mergeCell ref="A2:E2"/>
    <mergeCell ref="A3:E3"/>
    <mergeCell ref="A4:E4"/>
    <mergeCell ref="A9:E9"/>
    <mergeCell ref="A7:E7"/>
    <mergeCell ref="A6:E6"/>
    <mergeCell ref="A5:E5"/>
    <mergeCell ref="A8:E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Inhame Sequeiro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dcterms:created xsi:type="dcterms:W3CDTF">2025-07-01T13:01:21Z</dcterms:created>
  <dcterms:modified xsi:type="dcterms:W3CDTF">2025-09-18T11:46:49Z</dcterms:modified>
</cp:coreProperties>
</file>