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Custos de Produção/Areia/"/>
    </mc:Choice>
  </mc:AlternateContent>
  <xr:revisionPtr revIDLastSave="234" documentId="8_{A6A53F33-8BAA-4618-B464-323DC936211A}" xr6:coauthVersionLast="47" xr6:coauthVersionMax="47" xr10:uidLastSave="{5F3A7B4E-4182-4719-8814-2AC0670AA1DC}"/>
  <bookViews>
    <workbookView xWindow="-96" yWindow="0" windowWidth="11712" windowHeight="12336" xr2:uid="{455732D7-85B3-4FCB-AD1D-701A691BB403}"/>
  </bookViews>
  <sheets>
    <sheet name="Lar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9" i="1"/>
  <c r="E40" i="1"/>
  <c r="E41" i="1"/>
  <c r="E42" i="1"/>
  <c r="E43" i="1"/>
  <c r="E35" i="1" l="1"/>
  <c r="E36" i="1"/>
  <c r="E33" i="1"/>
  <c r="E34" i="1"/>
  <c r="E22" i="1"/>
  <c r="E23" i="1"/>
  <c r="E24" i="1"/>
  <c r="E25" i="1"/>
  <c r="E26" i="1"/>
  <c r="E27" i="1"/>
  <c r="E17" i="1"/>
  <c r="E18" i="1"/>
  <c r="E15" i="1"/>
  <c r="E16" i="1"/>
  <c r="E19" i="1"/>
  <c r="E20" i="1"/>
  <c r="E21" i="1"/>
  <c r="E14" i="1"/>
  <c r="E32" i="1"/>
  <c r="E44" i="1" l="1"/>
  <c r="E28" i="1"/>
  <c r="E45" i="1" l="1"/>
</calcChain>
</file>

<file path=xl/sharedStrings.xml><?xml version="1.0" encoding="utf-8"?>
<sst xmlns="http://schemas.openxmlformats.org/spreadsheetml/2006/main" count="77" uniqueCount="50">
  <si>
    <t>UNIDADE</t>
  </si>
  <si>
    <t>QUANTIDADE</t>
  </si>
  <si>
    <t>1. Serviços</t>
  </si>
  <si>
    <t>2. Aquisição de Insumos</t>
  </si>
  <si>
    <t>Kg</t>
  </si>
  <si>
    <t>CUSTO DE IMPLANTAÇÃO</t>
  </si>
  <si>
    <t>Plantio e replantio</t>
  </si>
  <si>
    <t>Aplicação de formicida</t>
  </si>
  <si>
    <t>Sulfato de amônia</t>
  </si>
  <si>
    <t>VALOR UNITÁRIO (R$)</t>
  </si>
  <si>
    <t>VALOR TOTAL (R$)</t>
  </si>
  <si>
    <t>SUBTOTAL (R$)</t>
  </si>
  <si>
    <t>TOTAL (R$)</t>
  </si>
  <si>
    <t>ESPECIFICAÇÃO</t>
  </si>
  <si>
    <r>
      <rPr>
        <b/>
        <sz val="12"/>
        <color theme="1"/>
        <rFont val="Arial"/>
        <family val="2"/>
      </rPr>
      <t>Cultura</t>
    </r>
    <r>
      <rPr>
        <sz val="12"/>
        <color theme="1"/>
        <rFont val="Arial"/>
        <family val="2"/>
      </rPr>
      <t>: Laranja (Baianinha; Midsweet; Natal; Parson Brown; Pêra; Rubi; Valência)</t>
    </r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</si>
  <si>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Baianinha; Valência: 6m X 4m</t>
    </r>
  </si>
  <si>
    <r>
      <t xml:space="preserve">                       </t>
    </r>
    <r>
      <rPr>
        <sz val="5"/>
        <color theme="0"/>
        <rFont val="Arial"/>
        <family val="2"/>
      </rPr>
      <t>.</t>
    </r>
    <r>
      <rPr>
        <sz val="12"/>
        <color theme="1"/>
        <rFont val="Arial"/>
        <family val="2"/>
      </rPr>
      <t>Midsweet; Natal; Parson Brown; Pêra; Rubi: 6m X 3m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</si>
  <si>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30 à 50 T/ha</t>
    </r>
  </si>
  <si>
    <r>
      <rPr>
        <b/>
        <sz val="12"/>
        <color theme="1"/>
        <rFont val="Arial"/>
        <family val="2"/>
      </rPr>
      <t>Área</t>
    </r>
    <r>
      <rPr>
        <sz val="12"/>
        <color theme="1"/>
        <rFont val="Arial"/>
        <family val="2"/>
      </rPr>
      <t>: 1,0 ha</t>
    </r>
  </si>
  <si>
    <t>Limpeza da área</t>
  </si>
  <si>
    <t>Abertura de covas</t>
  </si>
  <si>
    <t>Adubação de covas</t>
  </si>
  <si>
    <t>Distribuição de mudas</t>
  </si>
  <si>
    <t>H/d</t>
  </si>
  <si>
    <t>Análise de solo (Completa)</t>
  </si>
  <si>
    <t>Unid.</t>
  </si>
  <si>
    <t>Desbrota de ramo ladrão</t>
  </si>
  <si>
    <t>Roçagem (3x p/ Ano)</t>
  </si>
  <si>
    <t>Coroamento (2x p/ Ano)</t>
  </si>
  <si>
    <t>Aplicação de herbicida (2x p/ Ano)</t>
  </si>
  <si>
    <t>Adubação de cobertura (2x p/ Ano)</t>
  </si>
  <si>
    <t>Monitoramento de pragas (2x p/ Mês)</t>
  </si>
  <si>
    <t>Aquisição de mudas + 10%</t>
  </si>
  <si>
    <t>Superfostato simples</t>
  </si>
  <si>
    <t>Cloreto de potássio</t>
  </si>
  <si>
    <t>Adubo orgânico</t>
  </si>
  <si>
    <t>Calcário dolomítico</t>
  </si>
  <si>
    <t>T</t>
  </si>
  <si>
    <t>L</t>
  </si>
  <si>
    <t>Fungicida</t>
  </si>
  <si>
    <t>Herbicida</t>
  </si>
  <si>
    <t>Formicida granulado</t>
  </si>
  <si>
    <t>Espalhante adesivo</t>
  </si>
  <si>
    <t>Óleo mineral</t>
  </si>
  <si>
    <t>Inseticida e/ou Acaricida</t>
  </si>
  <si>
    <t>Data base: Outubro/2025</t>
  </si>
  <si>
    <t>INFORMAÇÕES</t>
  </si>
  <si>
    <t>Luiz de Figueiredo Cavalcanti Filho</t>
  </si>
  <si>
    <t>Pulverização (3x p/ Ano)</t>
  </si>
  <si>
    <t>(gopas@empaer.pb.gov.br)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</si>
</sst>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5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83821</xdr:rowOff>
    </xdr:from>
    <xdr:to>
      <xdr:col>4</xdr:col>
      <xdr:colOff>1424940</xdr:colOff>
      <xdr:row>3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C5B8D-EF00-94D6-10D1-2BFABFF8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83821"/>
          <a:ext cx="7498080" cy="822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BAA7-D734-41C3-94A1-8E35AE51540F}">
  <sheetPr>
    <pageSetUpPr fitToPage="1"/>
  </sheetPr>
  <dimension ref="A1:E51"/>
  <sheetViews>
    <sheetView tabSelected="1" workbookViewId="0">
      <selection activeCell="D38" sqref="D38"/>
    </sheetView>
  </sheetViews>
  <sheetFormatPr defaultRowHeight="19.8" customHeight="1" x14ac:dyDescent="0.3"/>
  <cols>
    <col min="1" max="1" width="38.77734375" style="1" bestFit="1" customWidth="1"/>
    <col min="2" max="2" width="10.6640625" style="1" bestFit="1" customWidth="1"/>
    <col min="3" max="3" width="15.44140625" style="1" bestFit="1" customWidth="1"/>
    <col min="4" max="4" width="25.109375" style="1" bestFit="1" customWidth="1"/>
    <col min="5" max="5" width="22" style="1" bestFit="1" customWidth="1"/>
    <col min="6" max="16384" width="8.88671875" style="1"/>
  </cols>
  <sheetData>
    <row r="1" spans="1:5" ht="19.8" customHeight="1" x14ac:dyDescent="0.3">
      <c r="A1" s="11"/>
      <c r="B1" s="11"/>
      <c r="C1" s="11"/>
      <c r="D1" s="11"/>
      <c r="E1" s="11"/>
    </row>
    <row r="2" spans="1:5" ht="19.8" customHeight="1" x14ac:dyDescent="0.3">
      <c r="A2" s="11"/>
      <c r="B2" s="11"/>
      <c r="C2" s="11"/>
      <c r="D2" s="11"/>
      <c r="E2" s="11"/>
    </row>
    <row r="3" spans="1:5" ht="19.8" customHeight="1" x14ac:dyDescent="0.3">
      <c r="A3" s="11"/>
      <c r="B3" s="11"/>
      <c r="C3" s="11"/>
      <c r="D3" s="11"/>
      <c r="E3" s="11"/>
    </row>
    <row r="4" spans="1:5" ht="19.8" customHeight="1" x14ac:dyDescent="0.3">
      <c r="A4" s="11"/>
      <c r="B4" s="11"/>
      <c r="C4" s="11"/>
      <c r="D4" s="11"/>
      <c r="E4" s="11"/>
    </row>
    <row r="5" spans="1:5" ht="19.8" customHeight="1" x14ac:dyDescent="0.3">
      <c r="A5" s="13" t="s">
        <v>14</v>
      </c>
      <c r="B5" s="13"/>
      <c r="C5" s="13"/>
      <c r="D5" s="13"/>
      <c r="E5" s="13"/>
    </row>
    <row r="6" spans="1:5" ht="19.8" customHeight="1" x14ac:dyDescent="0.3">
      <c r="A6" s="13" t="s">
        <v>15</v>
      </c>
      <c r="B6" s="13"/>
      <c r="C6" s="13"/>
      <c r="D6" s="13"/>
      <c r="E6" s="13"/>
    </row>
    <row r="7" spans="1:5" ht="19.8" customHeight="1" x14ac:dyDescent="0.3">
      <c r="A7" s="13" t="s">
        <v>16</v>
      </c>
      <c r="B7" s="13"/>
      <c r="C7" s="13"/>
      <c r="D7" s="13"/>
      <c r="E7" s="13"/>
    </row>
    <row r="8" spans="1:5" ht="19.8" customHeight="1" x14ac:dyDescent="0.3">
      <c r="A8" s="13" t="s">
        <v>17</v>
      </c>
      <c r="B8" s="13"/>
      <c r="C8" s="13"/>
      <c r="D8" s="13"/>
      <c r="E8" s="13"/>
    </row>
    <row r="9" spans="1:5" ht="19.8" customHeight="1" x14ac:dyDescent="0.3">
      <c r="A9" s="13" t="s">
        <v>18</v>
      </c>
      <c r="B9" s="13"/>
      <c r="C9" s="13"/>
      <c r="D9" s="13"/>
      <c r="E9" s="13"/>
    </row>
    <row r="10" spans="1:5" ht="19.8" customHeight="1" x14ac:dyDescent="0.3">
      <c r="A10" s="11"/>
      <c r="B10" s="11"/>
      <c r="C10" s="11"/>
      <c r="D10" s="11"/>
      <c r="E10" s="11"/>
    </row>
    <row r="11" spans="1:5" ht="19.8" customHeight="1" x14ac:dyDescent="0.3">
      <c r="A11" s="12" t="s">
        <v>5</v>
      </c>
      <c r="B11" s="12"/>
      <c r="C11" s="12"/>
      <c r="D11" s="12"/>
      <c r="E11" s="12"/>
    </row>
    <row r="12" spans="1:5" ht="19.8" customHeight="1" x14ac:dyDescent="0.3">
      <c r="A12" s="10" t="s">
        <v>2</v>
      </c>
      <c r="B12" s="10"/>
      <c r="C12" s="10"/>
      <c r="D12" s="10"/>
      <c r="E12" s="10"/>
    </row>
    <row r="13" spans="1:5" ht="19.8" customHeight="1" x14ac:dyDescent="0.3">
      <c r="A13" s="2" t="s">
        <v>13</v>
      </c>
      <c r="B13" s="2" t="s">
        <v>0</v>
      </c>
      <c r="C13" s="2" t="s">
        <v>1</v>
      </c>
      <c r="D13" s="2" t="s">
        <v>9</v>
      </c>
      <c r="E13" s="2" t="s">
        <v>10</v>
      </c>
    </row>
    <row r="14" spans="1:5" ht="19.8" customHeight="1" x14ac:dyDescent="0.3">
      <c r="A14" s="3" t="s">
        <v>19</v>
      </c>
      <c r="B14" s="4" t="s">
        <v>23</v>
      </c>
      <c r="C14" s="4">
        <v>4</v>
      </c>
      <c r="D14" s="7">
        <v>80</v>
      </c>
      <c r="E14" s="8">
        <f>C14*D14</f>
        <v>320</v>
      </c>
    </row>
    <row r="15" spans="1:5" ht="19.8" customHeight="1" x14ac:dyDescent="0.3">
      <c r="A15" s="3" t="s">
        <v>20</v>
      </c>
      <c r="B15" s="4" t="s">
        <v>23</v>
      </c>
      <c r="C15" s="4">
        <v>4</v>
      </c>
      <c r="D15" s="7">
        <v>80</v>
      </c>
      <c r="E15" s="8">
        <f t="shared" ref="E15:E21" si="0">C15*D15</f>
        <v>320</v>
      </c>
    </row>
    <row r="16" spans="1:5" ht="19.8" customHeight="1" x14ac:dyDescent="0.3">
      <c r="A16" s="3" t="s">
        <v>21</v>
      </c>
      <c r="B16" s="4" t="s">
        <v>23</v>
      </c>
      <c r="C16" s="4">
        <v>3</v>
      </c>
      <c r="D16" s="7">
        <v>80</v>
      </c>
      <c r="E16" s="8">
        <f t="shared" si="0"/>
        <v>240</v>
      </c>
    </row>
    <row r="17" spans="1:5" ht="19.8" customHeight="1" x14ac:dyDescent="0.3">
      <c r="A17" s="3" t="s">
        <v>22</v>
      </c>
      <c r="B17" s="4" t="s">
        <v>23</v>
      </c>
      <c r="C17" s="4">
        <v>4</v>
      </c>
      <c r="D17" s="7">
        <v>80</v>
      </c>
      <c r="E17" s="8">
        <f t="shared" si="0"/>
        <v>320</v>
      </c>
    </row>
    <row r="18" spans="1:5" ht="19.8" customHeight="1" x14ac:dyDescent="0.3">
      <c r="A18" s="3" t="s">
        <v>6</v>
      </c>
      <c r="B18" s="4" t="s">
        <v>23</v>
      </c>
      <c r="C18" s="4">
        <v>2</v>
      </c>
      <c r="D18" s="7">
        <v>80</v>
      </c>
      <c r="E18" s="8">
        <f>C18*D18</f>
        <v>160</v>
      </c>
    </row>
    <row r="19" spans="1:5" ht="19.8" customHeight="1" x14ac:dyDescent="0.3">
      <c r="A19" s="3" t="s">
        <v>24</v>
      </c>
      <c r="B19" s="4" t="s">
        <v>25</v>
      </c>
      <c r="C19" s="4">
        <v>1</v>
      </c>
      <c r="D19" s="7">
        <v>50</v>
      </c>
      <c r="E19" s="8">
        <f t="shared" si="0"/>
        <v>50</v>
      </c>
    </row>
    <row r="20" spans="1:5" ht="19.8" customHeight="1" x14ac:dyDescent="0.3">
      <c r="A20" s="3" t="s">
        <v>27</v>
      </c>
      <c r="B20" s="4" t="s">
        <v>23</v>
      </c>
      <c r="C20" s="4">
        <v>3</v>
      </c>
      <c r="D20" s="7">
        <v>120</v>
      </c>
      <c r="E20" s="8">
        <f t="shared" si="0"/>
        <v>360</v>
      </c>
    </row>
    <row r="21" spans="1:5" ht="19.8" customHeight="1" x14ac:dyDescent="0.3">
      <c r="A21" s="3" t="s">
        <v>28</v>
      </c>
      <c r="B21" s="4" t="s">
        <v>23</v>
      </c>
      <c r="C21" s="4">
        <v>2</v>
      </c>
      <c r="D21" s="7">
        <v>70</v>
      </c>
      <c r="E21" s="8">
        <f t="shared" si="0"/>
        <v>140</v>
      </c>
    </row>
    <row r="22" spans="1:5" ht="19.8" customHeight="1" x14ac:dyDescent="0.3">
      <c r="A22" s="3" t="s">
        <v>48</v>
      </c>
      <c r="B22" s="4" t="s">
        <v>23</v>
      </c>
      <c r="C22" s="4">
        <v>1</v>
      </c>
      <c r="D22" s="7">
        <v>120</v>
      </c>
      <c r="E22" s="8">
        <f t="shared" ref="E22:E27" si="1">C22*D22</f>
        <v>120</v>
      </c>
    </row>
    <row r="23" spans="1:5" ht="19.8" customHeight="1" x14ac:dyDescent="0.3">
      <c r="A23" s="3" t="s">
        <v>29</v>
      </c>
      <c r="B23" s="4" t="s">
        <v>23</v>
      </c>
      <c r="C23" s="4">
        <v>2</v>
      </c>
      <c r="D23" s="7">
        <v>200</v>
      </c>
      <c r="E23" s="8">
        <f t="shared" si="1"/>
        <v>400</v>
      </c>
    </row>
    <row r="24" spans="1:5" ht="19.8" customHeight="1" x14ac:dyDescent="0.3">
      <c r="A24" s="3" t="s">
        <v>30</v>
      </c>
      <c r="B24" s="4" t="s">
        <v>23</v>
      </c>
      <c r="C24" s="4">
        <v>2</v>
      </c>
      <c r="D24" s="7">
        <v>80</v>
      </c>
      <c r="E24" s="8">
        <f t="shared" si="1"/>
        <v>160</v>
      </c>
    </row>
    <row r="25" spans="1:5" ht="19.8" customHeight="1" x14ac:dyDescent="0.3">
      <c r="A25" s="3" t="s">
        <v>26</v>
      </c>
      <c r="B25" s="4" t="s">
        <v>23</v>
      </c>
      <c r="C25" s="4">
        <v>2</v>
      </c>
      <c r="D25" s="7">
        <v>80</v>
      </c>
      <c r="E25" s="8">
        <f t="shared" si="1"/>
        <v>160</v>
      </c>
    </row>
    <row r="26" spans="1:5" ht="19.8" customHeight="1" x14ac:dyDescent="0.3">
      <c r="A26" s="3" t="s">
        <v>31</v>
      </c>
      <c r="B26" s="4" t="s">
        <v>23</v>
      </c>
      <c r="C26" s="4">
        <v>1</v>
      </c>
      <c r="D26" s="7">
        <v>80</v>
      </c>
      <c r="E26" s="8">
        <f t="shared" si="1"/>
        <v>80</v>
      </c>
    </row>
    <row r="27" spans="1:5" ht="19.8" customHeight="1" x14ac:dyDescent="0.3">
      <c r="A27" s="3" t="s">
        <v>7</v>
      </c>
      <c r="B27" s="4" t="s">
        <v>23</v>
      </c>
      <c r="C27" s="4">
        <v>1</v>
      </c>
      <c r="D27" s="7">
        <v>80</v>
      </c>
      <c r="E27" s="8">
        <f t="shared" si="1"/>
        <v>80</v>
      </c>
    </row>
    <row r="28" spans="1:5" ht="19.8" customHeight="1" x14ac:dyDescent="0.3">
      <c r="A28" s="9" t="s">
        <v>11</v>
      </c>
      <c r="B28" s="9"/>
      <c r="C28" s="9"/>
      <c r="D28" s="9"/>
      <c r="E28" s="5">
        <f>SUM(E14:E27)</f>
        <v>2910</v>
      </c>
    </row>
    <row r="29" spans="1:5" ht="19.8" customHeight="1" x14ac:dyDescent="0.3">
      <c r="A29" s="16"/>
      <c r="B29" s="16"/>
      <c r="C29" s="16"/>
      <c r="D29" s="16"/>
      <c r="E29" s="16"/>
    </row>
    <row r="30" spans="1:5" ht="19.8" customHeight="1" x14ac:dyDescent="0.3">
      <c r="A30" s="15" t="s">
        <v>3</v>
      </c>
      <c r="B30" s="15"/>
      <c r="C30" s="15"/>
      <c r="D30" s="15"/>
      <c r="E30" s="15"/>
    </row>
    <row r="31" spans="1:5" ht="19.8" customHeight="1" x14ac:dyDescent="0.3">
      <c r="A31" s="2" t="s">
        <v>13</v>
      </c>
      <c r="B31" s="2" t="s">
        <v>0</v>
      </c>
      <c r="C31" s="2" t="s">
        <v>1</v>
      </c>
      <c r="D31" s="2" t="s">
        <v>9</v>
      </c>
      <c r="E31" s="2" t="s">
        <v>10</v>
      </c>
    </row>
    <row r="32" spans="1:5" ht="19.8" customHeight="1" x14ac:dyDescent="0.3">
      <c r="A32" s="3" t="s">
        <v>32</v>
      </c>
      <c r="B32" s="4" t="s">
        <v>25</v>
      </c>
      <c r="C32" s="6">
        <v>800</v>
      </c>
      <c r="D32" s="8">
        <v>5</v>
      </c>
      <c r="E32" s="8">
        <f>C32*D32</f>
        <v>4000</v>
      </c>
    </row>
    <row r="33" spans="1:5" ht="19.8" customHeight="1" x14ac:dyDescent="0.3">
      <c r="A33" s="3" t="s">
        <v>8</v>
      </c>
      <c r="B33" s="4" t="s">
        <v>4</v>
      </c>
      <c r="C33" s="6">
        <v>268</v>
      </c>
      <c r="D33" s="8">
        <v>5.5</v>
      </c>
      <c r="E33" s="8">
        <f t="shared" ref="E33:E43" si="2">C33*D33</f>
        <v>1474</v>
      </c>
    </row>
    <row r="34" spans="1:5" ht="19.8" customHeight="1" x14ac:dyDescent="0.3">
      <c r="A34" s="3" t="s">
        <v>33</v>
      </c>
      <c r="B34" s="4" t="s">
        <v>4</v>
      </c>
      <c r="C34" s="6">
        <v>135</v>
      </c>
      <c r="D34" s="8">
        <v>9.48</v>
      </c>
      <c r="E34" s="8">
        <f t="shared" si="2"/>
        <v>1279.8</v>
      </c>
    </row>
    <row r="35" spans="1:5" ht="19.8" customHeight="1" x14ac:dyDescent="0.3">
      <c r="A35" s="3" t="s">
        <v>34</v>
      </c>
      <c r="B35" s="4" t="s">
        <v>4</v>
      </c>
      <c r="C35" s="6">
        <v>30</v>
      </c>
      <c r="D35" s="8">
        <v>5.78</v>
      </c>
      <c r="E35" s="8">
        <f t="shared" si="2"/>
        <v>173.4</v>
      </c>
    </row>
    <row r="36" spans="1:5" ht="19.8" customHeight="1" x14ac:dyDescent="0.3">
      <c r="A36" s="3" t="s">
        <v>36</v>
      </c>
      <c r="B36" s="4" t="s">
        <v>4</v>
      </c>
      <c r="C36" s="6">
        <v>200</v>
      </c>
      <c r="D36" s="8">
        <v>1.86</v>
      </c>
      <c r="E36" s="8">
        <f t="shared" si="2"/>
        <v>372</v>
      </c>
    </row>
    <row r="37" spans="1:5" ht="19.8" customHeight="1" x14ac:dyDescent="0.3">
      <c r="A37" s="3" t="s">
        <v>35</v>
      </c>
      <c r="B37" s="4" t="s">
        <v>37</v>
      </c>
      <c r="C37" s="6">
        <v>4</v>
      </c>
      <c r="D37" s="8">
        <v>300</v>
      </c>
      <c r="E37" s="8">
        <f>C37*D37</f>
        <v>1200</v>
      </c>
    </row>
    <row r="38" spans="1:5" ht="19.8" customHeight="1" x14ac:dyDescent="0.3">
      <c r="A38" s="3" t="s">
        <v>44</v>
      </c>
      <c r="B38" s="4" t="s">
        <v>38</v>
      </c>
      <c r="C38" s="6">
        <v>2</v>
      </c>
      <c r="D38" s="8">
        <v>120</v>
      </c>
      <c r="E38" s="8">
        <f t="shared" si="2"/>
        <v>240</v>
      </c>
    </row>
    <row r="39" spans="1:5" ht="19.8" customHeight="1" x14ac:dyDescent="0.3">
      <c r="A39" s="3" t="s">
        <v>39</v>
      </c>
      <c r="B39" s="4" t="s">
        <v>38</v>
      </c>
      <c r="C39" s="6">
        <v>1</v>
      </c>
      <c r="D39" s="8">
        <v>54.19</v>
      </c>
      <c r="E39" s="8">
        <f t="shared" si="2"/>
        <v>54.19</v>
      </c>
    </row>
    <row r="40" spans="1:5" ht="19.8" customHeight="1" x14ac:dyDescent="0.3">
      <c r="A40" s="3" t="s">
        <v>40</v>
      </c>
      <c r="B40" s="4" t="s">
        <v>38</v>
      </c>
      <c r="C40" s="6">
        <v>1</v>
      </c>
      <c r="D40" s="8">
        <v>99.9</v>
      </c>
      <c r="E40" s="8">
        <f t="shared" si="2"/>
        <v>99.9</v>
      </c>
    </row>
    <row r="41" spans="1:5" ht="19.8" customHeight="1" x14ac:dyDescent="0.3">
      <c r="A41" s="3" t="s">
        <v>41</v>
      </c>
      <c r="B41" s="4" t="s">
        <v>4</v>
      </c>
      <c r="C41" s="6">
        <v>2</v>
      </c>
      <c r="D41" s="8">
        <v>55.8</v>
      </c>
      <c r="E41" s="8">
        <f t="shared" si="2"/>
        <v>111.6</v>
      </c>
    </row>
    <row r="42" spans="1:5" ht="19.8" customHeight="1" x14ac:dyDescent="0.3">
      <c r="A42" s="3" t="s">
        <v>42</v>
      </c>
      <c r="B42" s="4" t="s">
        <v>38</v>
      </c>
      <c r="C42" s="6">
        <v>1</v>
      </c>
      <c r="D42" s="8">
        <v>63.9</v>
      </c>
      <c r="E42" s="8">
        <f t="shared" si="2"/>
        <v>63.9</v>
      </c>
    </row>
    <row r="43" spans="1:5" ht="19.8" customHeight="1" x14ac:dyDescent="0.3">
      <c r="A43" s="3" t="s">
        <v>43</v>
      </c>
      <c r="B43" s="4" t="s">
        <v>38</v>
      </c>
      <c r="C43" s="6">
        <v>1</v>
      </c>
      <c r="D43" s="8">
        <v>8.8800000000000008</v>
      </c>
      <c r="E43" s="8">
        <f t="shared" si="2"/>
        <v>8.8800000000000008</v>
      </c>
    </row>
    <row r="44" spans="1:5" ht="19.8" customHeight="1" x14ac:dyDescent="0.3">
      <c r="A44" s="9" t="s">
        <v>11</v>
      </c>
      <c r="B44" s="9"/>
      <c r="C44" s="9"/>
      <c r="D44" s="9"/>
      <c r="E44" s="5">
        <f>SUM(E32:E43)</f>
        <v>9077.67</v>
      </c>
    </row>
    <row r="45" spans="1:5" ht="19.8" customHeight="1" x14ac:dyDescent="0.3">
      <c r="A45" s="9" t="s">
        <v>12</v>
      </c>
      <c r="B45" s="9"/>
      <c r="C45" s="9"/>
      <c r="D45" s="9"/>
      <c r="E45" s="5">
        <f>E28+E44</f>
        <v>11987.67</v>
      </c>
    </row>
    <row r="46" spans="1:5" ht="19.8" customHeight="1" x14ac:dyDescent="0.3">
      <c r="A46" s="14" t="s">
        <v>45</v>
      </c>
      <c r="B46" s="14"/>
      <c r="C46" s="14"/>
      <c r="D46" s="14"/>
      <c r="E46" s="14"/>
    </row>
    <row r="47" spans="1:5" ht="19.8" customHeight="1" x14ac:dyDescent="0.3">
      <c r="A47" s="11"/>
      <c r="B47" s="11"/>
      <c r="C47" s="11"/>
      <c r="D47" s="11"/>
      <c r="E47" s="11"/>
    </row>
    <row r="48" spans="1:5" ht="19.8" customHeight="1" x14ac:dyDescent="0.3">
      <c r="A48" s="9" t="s">
        <v>46</v>
      </c>
      <c r="B48" s="9"/>
      <c r="C48" s="9"/>
      <c r="D48" s="9"/>
      <c r="E48" s="9"/>
    </row>
    <row r="49" spans="1:5" ht="19.8" customHeight="1" x14ac:dyDescent="0.3">
      <c r="A49" s="17" t="s">
        <v>47</v>
      </c>
      <c r="B49" s="17"/>
      <c r="C49" s="17"/>
      <c r="D49" s="17"/>
      <c r="E49" s="17"/>
    </row>
    <row r="50" spans="1:5" ht="19.8" customHeight="1" x14ac:dyDescent="0.3">
      <c r="A50" s="17" t="s">
        <v>49</v>
      </c>
      <c r="B50" s="17"/>
      <c r="C50" s="17"/>
      <c r="D50" s="17"/>
      <c r="E50" s="17"/>
    </row>
    <row r="51" spans="1:5" ht="19.8" customHeight="1" x14ac:dyDescent="0.3">
      <c r="A51" s="13"/>
      <c r="B51" s="13"/>
      <c r="C51" s="13"/>
      <c r="D51" s="13"/>
      <c r="E51" s="13"/>
    </row>
  </sheetData>
  <mergeCells count="23">
    <mergeCell ref="A47:E47"/>
    <mergeCell ref="A48:E48"/>
    <mergeCell ref="A49:E49"/>
    <mergeCell ref="A50:E50"/>
    <mergeCell ref="A51:E51"/>
    <mergeCell ref="A46:E46"/>
    <mergeCell ref="A30:E30"/>
    <mergeCell ref="A44:D44"/>
    <mergeCell ref="A45:D45"/>
    <mergeCell ref="A29:E29"/>
    <mergeCell ref="A28:D28"/>
    <mergeCell ref="A12:E12"/>
    <mergeCell ref="A1:E1"/>
    <mergeCell ref="A2:E2"/>
    <mergeCell ref="A3:E3"/>
    <mergeCell ref="A4:E4"/>
    <mergeCell ref="A11:E11"/>
    <mergeCell ref="A8:E8"/>
    <mergeCell ref="A6:E6"/>
    <mergeCell ref="A5:E5"/>
    <mergeCell ref="A7:E7"/>
    <mergeCell ref="A9:E9"/>
    <mergeCell ref="A10:E10"/>
  </mergeCells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cp:lastPrinted>2025-10-28T13:04:00Z</cp:lastPrinted>
  <dcterms:created xsi:type="dcterms:W3CDTF">2025-07-01T13:01:21Z</dcterms:created>
  <dcterms:modified xsi:type="dcterms:W3CDTF">2025-10-30T11:27:39Z</dcterms:modified>
</cp:coreProperties>
</file>