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066918296cec3aa/Área de Trabalho/Empaer/Henrique/"/>
    </mc:Choice>
  </mc:AlternateContent>
  <xr:revisionPtr revIDLastSave="378" documentId="8_{A6A53F33-8BAA-4618-B464-323DC936211A}" xr6:coauthVersionLast="47" xr6:coauthVersionMax="47" xr10:uidLastSave="{49D5A86F-F276-480A-B662-413F9322D577}"/>
  <bookViews>
    <workbookView xWindow="-108" yWindow="-108" windowWidth="23256" windowHeight="12456" activeTab="2" xr2:uid="{455732D7-85B3-4FCB-AD1D-701A691BB403}"/>
  </bookViews>
  <sheets>
    <sheet name="Maracujá - 1º ano" sheetId="1" r:id="rId1"/>
    <sheet name="Maracujá - 2º ano" sheetId="2" r:id="rId2"/>
    <sheet name="Maracujá - 3º an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3" l="1"/>
  <c r="E26" i="3"/>
  <c r="E25" i="3"/>
  <c r="E24" i="3"/>
  <c r="E23" i="3"/>
  <c r="E18" i="3"/>
  <c r="E17" i="3"/>
  <c r="E16" i="3"/>
  <c r="E15" i="3"/>
  <c r="E14" i="3"/>
  <c r="E13" i="3"/>
  <c r="E12" i="3"/>
  <c r="E27" i="2"/>
  <c r="E26" i="2"/>
  <c r="E25" i="2"/>
  <c r="E24" i="2"/>
  <c r="E23" i="2"/>
  <c r="E18" i="2"/>
  <c r="E17" i="2"/>
  <c r="E16" i="2"/>
  <c r="E15" i="2"/>
  <c r="E14" i="2"/>
  <c r="E13" i="2"/>
  <c r="E12" i="2"/>
  <c r="E40" i="1"/>
  <c r="E32" i="1"/>
  <c r="E29" i="1"/>
  <c r="E30" i="1"/>
  <c r="E31" i="1"/>
  <c r="E33" i="1"/>
  <c r="E34" i="1"/>
  <c r="E18" i="1"/>
  <c r="E17" i="1"/>
  <c r="E19" i="1"/>
  <c r="E20" i="1"/>
  <c r="E21" i="1"/>
  <c r="E13" i="1"/>
  <c r="E14" i="1"/>
  <c r="E15" i="1"/>
  <c r="E16" i="1"/>
  <c r="E22" i="1"/>
  <c r="E23" i="1"/>
  <c r="E24" i="1"/>
  <c r="E12" i="1"/>
  <c r="E36" i="1"/>
  <c r="E37" i="1"/>
  <c r="E38" i="1"/>
  <c r="E39" i="1"/>
  <c r="E41" i="1"/>
  <c r="E35" i="1"/>
  <c r="E28" i="3" l="1"/>
  <c r="E19" i="3"/>
  <c r="E28" i="2"/>
  <c r="E19" i="2"/>
  <c r="E42" i="1"/>
  <c r="E25" i="1"/>
  <c r="E29" i="3" l="1"/>
  <c r="E29" i="2"/>
  <c r="E43" i="1"/>
</calcChain>
</file>

<file path=xl/sharedStrings.xml><?xml version="1.0" encoding="utf-8"?>
<sst xmlns="http://schemas.openxmlformats.org/spreadsheetml/2006/main" count="181" uniqueCount="66">
  <si>
    <t>UNIDADE</t>
  </si>
  <si>
    <t>QUANTIDADE</t>
  </si>
  <si>
    <t>1. Serviços</t>
  </si>
  <si>
    <t>2. Aquisição de Insumos</t>
  </si>
  <si>
    <t>Kg</t>
  </si>
  <si>
    <t>VALOR UNITÁRIO (R$)</t>
  </si>
  <si>
    <t>VALOR TOTAL (R$)</t>
  </si>
  <si>
    <t>SUBTOTAL (R$)</t>
  </si>
  <si>
    <t>TOTAL (R$)</t>
  </si>
  <si>
    <t>ESPECIFICAÇÃO</t>
  </si>
  <si>
    <r>
      <t>Área</t>
    </r>
    <r>
      <rPr>
        <sz val="12"/>
        <color theme="1"/>
        <rFont val="Arial"/>
        <family val="2"/>
      </rPr>
      <t>: 1,0 ha</t>
    </r>
  </si>
  <si>
    <t>Aração e gradagem</t>
  </si>
  <si>
    <t>H/d</t>
  </si>
  <si>
    <t>H/t</t>
  </si>
  <si>
    <t>Ureia</t>
  </si>
  <si>
    <t>Superfosfato simples</t>
  </si>
  <si>
    <t>Cloreto de potássio</t>
  </si>
  <si>
    <t>Unid.</t>
  </si>
  <si>
    <t>Rolo</t>
  </si>
  <si>
    <t>Database: Agosto/2025</t>
  </si>
  <si>
    <t>Observação:</t>
  </si>
  <si>
    <t>INFORMAÇÕES</t>
  </si>
  <si>
    <t>Henrique Paz de Oliveira</t>
  </si>
  <si>
    <t>(gopas@empaer.pb.gov.br)</t>
  </si>
  <si>
    <r>
      <rPr>
        <b/>
        <sz val="12"/>
        <color theme="1"/>
        <rFont val="Arial"/>
        <family val="2"/>
      </rPr>
      <t>Cultura</t>
    </r>
    <r>
      <rPr>
        <sz val="12"/>
        <color theme="1"/>
        <rFont val="Arial"/>
        <family val="2"/>
      </rPr>
      <t>: Maracujá Amarelo</t>
    </r>
  </si>
  <si>
    <r>
      <rPr>
        <b/>
        <sz val="12"/>
        <color theme="1"/>
        <rFont val="Arial"/>
        <family val="2"/>
      </rPr>
      <t>Espaçamento</t>
    </r>
    <r>
      <rPr>
        <sz val="12"/>
        <color theme="1"/>
        <rFont val="Arial"/>
        <family val="2"/>
      </rPr>
      <t>: 3,0m X 3,0m</t>
    </r>
  </si>
  <si>
    <r>
      <rPr>
        <b/>
        <sz val="12"/>
        <color theme="1"/>
        <rFont val="Arial"/>
        <family val="2"/>
      </rPr>
      <t>Espaçamento</t>
    </r>
    <r>
      <rPr>
        <sz val="12"/>
        <color theme="1"/>
        <rFont val="Arial"/>
        <family val="2"/>
      </rPr>
      <t>: 3,0m X 3,0m (1.111 plantas/ha)</t>
    </r>
  </si>
  <si>
    <r>
      <rPr>
        <b/>
        <sz val="12"/>
        <color theme="1"/>
        <rFont val="Arial"/>
        <family val="2"/>
      </rPr>
      <t>Produção esperada</t>
    </r>
    <r>
      <rPr>
        <sz val="12"/>
        <color theme="1"/>
        <rFont val="Arial"/>
        <family val="2"/>
      </rPr>
      <t>: 5T (1º ano de implantação)</t>
    </r>
  </si>
  <si>
    <t>Roçar e enleirar restos vegetais</t>
  </si>
  <si>
    <t>Distribuição de calcário</t>
  </si>
  <si>
    <t>Coveamento p/ fixação das estacas</t>
  </si>
  <si>
    <t>Coveamento p/ plantio das mudas</t>
  </si>
  <si>
    <t>Contruçãop da espaldeira</t>
  </si>
  <si>
    <t>Plantio e replantio</t>
  </si>
  <si>
    <t>Condução da planta</t>
  </si>
  <si>
    <t>Adubação de cobertura (3)</t>
  </si>
  <si>
    <t>Aplicação de defensivos</t>
  </si>
  <si>
    <t>Manejo da irrigação</t>
  </si>
  <si>
    <t>Capinas manuais</t>
  </si>
  <si>
    <t>Colheita e transporte interno</t>
  </si>
  <si>
    <t>T</t>
  </si>
  <si>
    <t>L</t>
  </si>
  <si>
    <t>Kwh</t>
  </si>
  <si>
    <t>Mudas + 5%</t>
  </si>
  <si>
    <t>Aquisição de cama aviária</t>
  </si>
  <si>
    <t>Inseticida</t>
  </si>
  <si>
    <t>Fungicida</t>
  </si>
  <si>
    <t>Espelhamento adesivo</t>
  </si>
  <si>
    <t>Calcário dolomítico</t>
  </si>
  <si>
    <t>Energia elétrica</t>
  </si>
  <si>
    <t>Arame galvanizado (Nº 12)</t>
  </si>
  <si>
    <t>Estacas (Sabiá)</t>
  </si>
  <si>
    <t>Fitilho</t>
  </si>
  <si>
    <t>1. É muito importante fazer a análise do solo para que sejam feitas as recomendações devidas (calagem e adubação).</t>
  </si>
  <si>
    <t>2. Sistema de irrigação: gotejamento ou microaspersão.</t>
  </si>
  <si>
    <r>
      <rPr>
        <b/>
        <sz val="12"/>
        <color theme="1"/>
        <rFont val="Arial"/>
        <family val="2"/>
      </rPr>
      <t>Produção esperada</t>
    </r>
    <r>
      <rPr>
        <sz val="12"/>
        <color theme="1"/>
        <rFont val="Arial"/>
        <family val="2"/>
      </rPr>
      <t>: 16.000 Kg/ha</t>
    </r>
  </si>
  <si>
    <t>CUSTO DE MANUTENÇÃO (2° ANO)</t>
  </si>
  <si>
    <t>CUSTO DE IMPLANTAÇÃO (1º ANO)</t>
  </si>
  <si>
    <t>Poda de condução</t>
  </si>
  <si>
    <t>Coroamento (6)</t>
  </si>
  <si>
    <t>Roçagem (6)</t>
  </si>
  <si>
    <t>Manejo de irrigação</t>
  </si>
  <si>
    <t>Aplicação de defensivos (3)</t>
  </si>
  <si>
    <t>Sacarias p/ maracujá</t>
  </si>
  <si>
    <r>
      <rPr>
        <b/>
        <sz val="12"/>
        <color theme="1"/>
        <rFont val="Arial"/>
        <family val="2"/>
      </rPr>
      <t>Produção esperada</t>
    </r>
    <r>
      <rPr>
        <sz val="12"/>
        <color theme="1"/>
        <rFont val="Arial"/>
        <family val="2"/>
      </rPr>
      <t>: 12.000 Kg/ha</t>
    </r>
  </si>
  <si>
    <t>CUSTO DE MANUTENÇÃO (3° 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</si>
</sst>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8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83821</xdr:rowOff>
    </xdr:from>
    <xdr:to>
      <xdr:col>4</xdr:col>
      <xdr:colOff>1676400</xdr:colOff>
      <xdr:row>3</xdr:row>
      <xdr:rowOff>152401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6C5B8D-EF00-94D6-10D1-2BFABFF8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3821"/>
          <a:ext cx="7848600" cy="822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83821</xdr:rowOff>
    </xdr:from>
    <xdr:to>
      <xdr:col>4</xdr:col>
      <xdr:colOff>1676400</xdr:colOff>
      <xdr:row>3</xdr:row>
      <xdr:rowOff>152401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C23531B-69E1-4D9E-ABAD-ED83797C2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3821"/>
          <a:ext cx="7848600" cy="822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83821</xdr:rowOff>
    </xdr:from>
    <xdr:to>
      <xdr:col>4</xdr:col>
      <xdr:colOff>1676400</xdr:colOff>
      <xdr:row>3</xdr:row>
      <xdr:rowOff>152401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6A4DD8E-A9C0-4A69-A430-98C43A42D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3821"/>
          <a:ext cx="7848600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6BAA7-D734-41C3-94A1-8E35AE51540F}">
  <dimension ref="A1:E53"/>
  <sheetViews>
    <sheetView zoomScaleNormal="100" workbookViewId="0">
      <selection activeCell="A7" sqref="A7:E7"/>
    </sheetView>
  </sheetViews>
  <sheetFormatPr defaultRowHeight="19.8" customHeight="1" x14ac:dyDescent="0.3"/>
  <cols>
    <col min="1" max="1" width="39.77734375" style="1" bestFit="1" customWidth="1"/>
    <col min="2" max="2" width="10.6640625" style="1" bestFit="1" customWidth="1"/>
    <col min="3" max="3" width="15.44140625" style="1" bestFit="1" customWidth="1"/>
    <col min="4" max="5" width="25.6640625" style="1" customWidth="1"/>
    <col min="6" max="16384" width="8.88671875" style="1"/>
  </cols>
  <sheetData>
    <row r="1" spans="1:5" ht="19.8" customHeight="1" x14ac:dyDescent="0.3">
      <c r="A1" s="11"/>
      <c r="B1" s="11"/>
      <c r="C1" s="11"/>
      <c r="D1" s="11"/>
      <c r="E1" s="11"/>
    </row>
    <row r="2" spans="1:5" ht="19.8" customHeight="1" x14ac:dyDescent="0.3">
      <c r="A2" s="11"/>
      <c r="B2" s="11"/>
      <c r="C2" s="11"/>
      <c r="D2" s="11"/>
      <c r="E2" s="11"/>
    </row>
    <row r="3" spans="1:5" ht="19.8" customHeight="1" x14ac:dyDescent="0.3">
      <c r="A3" s="11"/>
      <c r="B3" s="11"/>
      <c r="C3" s="11"/>
      <c r="D3" s="11"/>
      <c r="E3" s="11"/>
    </row>
    <row r="4" spans="1:5" ht="19.8" customHeight="1" x14ac:dyDescent="0.3">
      <c r="A4" s="11"/>
      <c r="B4" s="11"/>
      <c r="C4" s="11"/>
      <c r="D4" s="11"/>
      <c r="E4" s="11"/>
    </row>
    <row r="5" spans="1:5" ht="19.8" customHeight="1" x14ac:dyDescent="0.3">
      <c r="A5" s="13" t="s">
        <v>24</v>
      </c>
      <c r="B5" s="13"/>
      <c r="C5" s="13"/>
      <c r="D5" s="13"/>
      <c r="E5" s="13"/>
    </row>
    <row r="6" spans="1:5" ht="19.8" customHeight="1" x14ac:dyDescent="0.3">
      <c r="A6" s="13" t="s">
        <v>26</v>
      </c>
      <c r="B6" s="13"/>
      <c r="C6" s="13"/>
      <c r="D6" s="13"/>
      <c r="E6" s="13"/>
    </row>
    <row r="7" spans="1:5" ht="19.8" customHeight="1" x14ac:dyDescent="0.3">
      <c r="A7" s="13" t="s">
        <v>27</v>
      </c>
      <c r="B7" s="13"/>
      <c r="C7" s="13"/>
      <c r="D7" s="13"/>
      <c r="E7" s="13"/>
    </row>
    <row r="8" spans="1:5" ht="19.8" customHeight="1" x14ac:dyDescent="0.3">
      <c r="A8" s="14" t="s">
        <v>10</v>
      </c>
      <c r="B8" s="14"/>
      <c r="C8" s="14"/>
      <c r="D8" s="14"/>
      <c r="E8" s="14"/>
    </row>
    <row r="9" spans="1:5" ht="19.8" customHeight="1" x14ac:dyDescent="0.3">
      <c r="A9" s="12" t="s">
        <v>57</v>
      </c>
      <c r="B9" s="12"/>
      <c r="C9" s="12"/>
      <c r="D9" s="12"/>
      <c r="E9" s="12"/>
    </row>
    <row r="10" spans="1:5" ht="19.8" customHeight="1" x14ac:dyDescent="0.3">
      <c r="A10" s="20" t="s">
        <v>2</v>
      </c>
      <c r="B10" s="20"/>
      <c r="C10" s="20"/>
      <c r="D10" s="20"/>
      <c r="E10" s="20"/>
    </row>
    <row r="11" spans="1:5" ht="19.8" customHeight="1" x14ac:dyDescent="0.3">
      <c r="A11" s="2" t="s">
        <v>9</v>
      </c>
      <c r="B11" s="2" t="s">
        <v>0</v>
      </c>
      <c r="C11" s="2" t="s">
        <v>1</v>
      </c>
      <c r="D11" s="2" t="s">
        <v>5</v>
      </c>
      <c r="E11" s="2" t="s">
        <v>6</v>
      </c>
    </row>
    <row r="12" spans="1:5" ht="19.8" customHeight="1" x14ac:dyDescent="0.3">
      <c r="A12" s="3" t="s">
        <v>28</v>
      </c>
      <c r="B12" s="4" t="s">
        <v>12</v>
      </c>
      <c r="C12" s="4">
        <v>30</v>
      </c>
      <c r="D12" s="9">
        <v>76</v>
      </c>
      <c r="E12" s="10">
        <f>C12*D12</f>
        <v>2280</v>
      </c>
    </row>
    <row r="13" spans="1:5" ht="19.8" customHeight="1" x14ac:dyDescent="0.3">
      <c r="A13" s="3" t="s">
        <v>29</v>
      </c>
      <c r="B13" s="4" t="s">
        <v>12</v>
      </c>
      <c r="C13" s="4">
        <v>2</v>
      </c>
      <c r="D13" s="9">
        <v>76</v>
      </c>
      <c r="E13" s="10">
        <f t="shared" ref="E13:E24" si="0">C13*D13</f>
        <v>152</v>
      </c>
    </row>
    <row r="14" spans="1:5" ht="19.8" customHeight="1" x14ac:dyDescent="0.3">
      <c r="A14" s="3" t="s">
        <v>11</v>
      </c>
      <c r="B14" s="4" t="s">
        <v>13</v>
      </c>
      <c r="C14" s="4">
        <v>5</v>
      </c>
      <c r="D14" s="9">
        <v>220</v>
      </c>
      <c r="E14" s="10">
        <f t="shared" si="0"/>
        <v>1100</v>
      </c>
    </row>
    <row r="15" spans="1:5" ht="19.8" customHeight="1" x14ac:dyDescent="0.3">
      <c r="A15" s="3" t="s">
        <v>30</v>
      </c>
      <c r="B15" s="4" t="s">
        <v>12</v>
      </c>
      <c r="C15" s="4">
        <v>8</v>
      </c>
      <c r="D15" s="9">
        <v>76</v>
      </c>
      <c r="E15" s="10">
        <f t="shared" si="0"/>
        <v>608</v>
      </c>
    </row>
    <row r="16" spans="1:5" ht="19.8" customHeight="1" x14ac:dyDescent="0.3">
      <c r="A16" s="3" t="s">
        <v>31</v>
      </c>
      <c r="B16" s="4" t="s">
        <v>12</v>
      </c>
      <c r="C16" s="4">
        <v>10</v>
      </c>
      <c r="D16" s="9">
        <v>76</v>
      </c>
      <c r="E16" s="10">
        <f t="shared" si="0"/>
        <v>760</v>
      </c>
    </row>
    <row r="17" spans="1:5" ht="19.8" customHeight="1" x14ac:dyDescent="0.3">
      <c r="A17" s="3" t="s">
        <v>32</v>
      </c>
      <c r="B17" s="4" t="s">
        <v>12</v>
      </c>
      <c r="C17" s="4">
        <v>45</v>
      </c>
      <c r="D17" s="9">
        <v>76</v>
      </c>
      <c r="E17" s="10">
        <f t="shared" si="0"/>
        <v>3420</v>
      </c>
    </row>
    <row r="18" spans="1:5" ht="19.8" customHeight="1" x14ac:dyDescent="0.3">
      <c r="A18" s="3" t="s">
        <v>33</v>
      </c>
      <c r="B18" s="4" t="s">
        <v>12</v>
      </c>
      <c r="C18" s="4">
        <v>10</v>
      </c>
      <c r="D18" s="9">
        <v>76</v>
      </c>
      <c r="E18" s="10">
        <f>C18*D18</f>
        <v>760</v>
      </c>
    </row>
    <row r="19" spans="1:5" ht="19.8" customHeight="1" x14ac:dyDescent="0.3">
      <c r="A19" s="3" t="s">
        <v>34</v>
      </c>
      <c r="B19" s="4" t="s">
        <v>12</v>
      </c>
      <c r="C19" s="4">
        <v>5</v>
      </c>
      <c r="D19" s="9">
        <v>76</v>
      </c>
      <c r="E19" s="10">
        <f t="shared" si="0"/>
        <v>380</v>
      </c>
    </row>
    <row r="20" spans="1:5" ht="19.8" customHeight="1" x14ac:dyDescent="0.3">
      <c r="A20" s="3" t="s">
        <v>35</v>
      </c>
      <c r="B20" s="4" t="s">
        <v>12</v>
      </c>
      <c r="C20" s="4">
        <v>12</v>
      </c>
      <c r="D20" s="9">
        <v>76</v>
      </c>
      <c r="E20" s="10">
        <f t="shared" si="0"/>
        <v>912</v>
      </c>
    </row>
    <row r="21" spans="1:5" ht="19.8" customHeight="1" x14ac:dyDescent="0.3">
      <c r="A21" s="3" t="s">
        <v>36</v>
      </c>
      <c r="B21" s="4" t="s">
        <v>12</v>
      </c>
      <c r="C21" s="4">
        <v>10</v>
      </c>
      <c r="D21" s="9">
        <v>76</v>
      </c>
      <c r="E21" s="10">
        <f>C21*D21</f>
        <v>760</v>
      </c>
    </row>
    <row r="22" spans="1:5" ht="19.8" customHeight="1" x14ac:dyDescent="0.3">
      <c r="A22" s="3" t="s">
        <v>37</v>
      </c>
      <c r="B22" s="4" t="s">
        <v>12</v>
      </c>
      <c r="C22" s="4">
        <v>60</v>
      </c>
      <c r="D22" s="9">
        <v>76</v>
      </c>
      <c r="E22" s="10">
        <f t="shared" si="0"/>
        <v>4560</v>
      </c>
    </row>
    <row r="23" spans="1:5" ht="19.8" customHeight="1" x14ac:dyDescent="0.3">
      <c r="A23" s="3" t="s">
        <v>38</v>
      </c>
      <c r="B23" s="4" t="s">
        <v>12</v>
      </c>
      <c r="C23" s="4">
        <v>45</v>
      </c>
      <c r="D23" s="9">
        <v>76</v>
      </c>
      <c r="E23" s="10">
        <f t="shared" si="0"/>
        <v>3420</v>
      </c>
    </row>
    <row r="24" spans="1:5" ht="19.8" customHeight="1" x14ac:dyDescent="0.3">
      <c r="A24" s="3" t="s">
        <v>39</v>
      </c>
      <c r="B24" s="4" t="s">
        <v>12</v>
      </c>
      <c r="C24" s="4">
        <v>5</v>
      </c>
      <c r="D24" s="9">
        <v>76</v>
      </c>
      <c r="E24" s="10">
        <f t="shared" si="0"/>
        <v>380</v>
      </c>
    </row>
    <row r="25" spans="1:5" ht="19.8" customHeight="1" x14ac:dyDescent="0.3">
      <c r="A25" s="17" t="s">
        <v>7</v>
      </c>
      <c r="B25" s="18"/>
      <c r="C25" s="18"/>
      <c r="D25" s="19"/>
      <c r="E25" s="5">
        <f>SUM(E12:E24)</f>
        <v>19492</v>
      </c>
    </row>
    <row r="26" spans="1:5" ht="19.8" customHeight="1" x14ac:dyDescent="0.3">
      <c r="A26" s="21"/>
      <c r="B26" s="21"/>
      <c r="C26" s="21"/>
      <c r="D26" s="21"/>
      <c r="E26" s="21"/>
    </row>
    <row r="27" spans="1:5" ht="19.8" customHeight="1" x14ac:dyDescent="0.3">
      <c r="A27" s="14" t="s">
        <v>3</v>
      </c>
      <c r="B27" s="14"/>
      <c r="C27" s="14"/>
      <c r="D27" s="14"/>
      <c r="E27" s="14"/>
    </row>
    <row r="28" spans="1:5" ht="19.8" customHeight="1" x14ac:dyDescent="0.3">
      <c r="A28" s="2" t="s">
        <v>9</v>
      </c>
      <c r="B28" s="2" t="s">
        <v>0</v>
      </c>
      <c r="C28" s="2" t="s">
        <v>1</v>
      </c>
      <c r="D28" s="2" t="s">
        <v>5</v>
      </c>
      <c r="E28" s="2" t="s">
        <v>6</v>
      </c>
    </row>
    <row r="29" spans="1:5" ht="19.8" customHeight="1" x14ac:dyDescent="0.3">
      <c r="A29" s="26" t="s">
        <v>43</v>
      </c>
      <c r="B29" s="24" t="s">
        <v>17</v>
      </c>
      <c r="C29" s="23">
        <v>1166</v>
      </c>
      <c r="D29" s="25">
        <v>5.5</v>
      </c>
      <c r="E29" s="8">
        <f t="shared" ref="E29:E34" si="1">C29*D29</f>
        <v>6413</v>
      </c>
    </row>
    <row r="30" spans="1:5" ht="19.8" customHeight="1" x14ac:dyDescent="0.3">
      <c r="A30" s="26" t="s">
        <v>44</v>
      </c>
      <c r="B30" s="24" t="s">
        <v>40</v>
      </c>
      <c r="C30" s="24">
        <v>5</v>
      </c>
      <c r="D30" s="25">
        <v>500</v>
      </c>
      <c r="E30" s="8">
        <f t="shared" si="1"/>
        <v>2500</v>
      </c>
    </row>
    <row r="31" spans="1:5" ht="19.8" customHeight="1" x14ac:dyDescent="0.3">
      <c r="A31" s="26" t="s">
        <v>45</v>
      </c>
      <c r="B31" s="24" t="s">
        <v>41</v>
      </c>
      <c r="C31" s="24">
        <v>1</v>
      </c>
      <c r="D31" s="25">
        <v>100</v>
      </c>
      <c r="E31" s="8">
        <f t="shared" si="1"/>
        <v>100</v>
      </c>
    </row>
    <row r="32" spans="1:5" ht="19.8" customHeight="1" x14ac:dyDescent="0.3">
      <c r="A32" s="26" t="s">
        <v>46</v>
      </c>
      <c r="B32" s="24" t="s">
        <v>4</v>
      </c>
      <c r="C32" s="24">
        <v>2</v>
      </c>
      <c r="D32" s="25">
        <v>70</v>
      </c>
      <c r="E32" s="8">
        <f>C32*D32</f>
        <v>140</v>
      </c>
    </row>
    <row r="33" spans="1:5" ht="19.8" customHeight="1" x14ac:dyDescent="0.3">
      <c r="A33" s="26" t="s">
        <v>47</v>
      </c>
      <c r="B33" s="24" t="s">
        <v>41</v>
      </c>
      <c r="C33" s="24">
        <v>1</v>
      </c>
      <c r="D33" s="25">
        <v>90</v>
      </c>
      <c r="E33" s="8">
        <f t="shared" si="1"/>
        <v>90</v>
      </c>
    </row>
    <row r="34" spans="1:5" ht="19.8" customHeight="1" x14ac:dyDescent="0.3">
      <c r="A34" s="26" t="s">
        <v>48</v>
      </c>
      <c r="B34" s="24" t="s">
        <v>40</v>
      </c>
      <c r="C34" s="24">
        <v>1.5</v>
      </c>
      <c r="D34" s="25">
        <v>200</v>
      </c>
      <c r="E34" s="8">
        <f t="shared" si="1"/>
        <v>300</v>
      </c>
    </row>
    <row r="35" spans="1:5" ht="19.8" customHeight="1" x14ac:dyDescent="0.3">
      <c r="A35" s="7" t="s">
        <v>14</v>
      </c>
      <c r="B35" s="4" t="s">
        <v>4</v>
      </c>
      <c r="C35" s="4">
        <v>260</v>
      </c>
      <c r="D35" s="10">
        <v>5.6</v>
      </c>
      <c r="E35" s="8">
        <f>C35*D35</f>
        <v>1456</v>
      </c>
    </row>
    <row r="36" spans="1:5" ht="19.8" customHeight="1" x14ac:dyDescent="0.3">
      <c r="A36" s="7" t="s">
        <v>15</v>
      </c>
      <c r="B36" s="4" t="s">
        <v>4</v>
      </c>
      <c r="C36" s="4">
        <v>150</v>
      </c>
      <c r="D36" s="10">
        <v>3.2</v>
      </c>
      <c r="E36" s="8">
        <f t="shared" ref="E36:E41" si="2">C36*D36</f>
        <v>480</v>
      </c>
    </row>
    <row r="37" spans="1:5" ht="19.8" customHeight="1" x14ac:dyDescent="0.3">
      <c r="A37" s="7" t="s">
        <v>16</v>
      </c>
      <c r="B37" s="4" t="s">
        <v>4</v>
      </c>
      <c r="C37" s="4">
        <v>150</v>
      </c>
      <c r="D37" s="10">
        <v>3.8</v>
      </c>
      <c r="E37" s="8">
        <f t="shared" si="2"/>
        <v>570</v>
      </c>
    </row>
    <row r="38" spans="1:5" ht="19.8" customHeight="1" x14ac:dyDescent="0.3">
      <c r="A38" s="7" t="s">
        <v>49</v>
      </c>
      <c r="B38" s="4" t="s">
        <v>42</v>
      </c>
      <c r="C38" s="6">
        <v>1250</v>
      </c>
      <c r="D38" s="10">
        <v>0.76</v>
      </c>
      <c r="E38" s="8">
        <f t="shared" si="2"/>
        <v>950</v>
      </c>
    </row>
    <row r="39" spans="1:5" ht="19.8" customHeight="1" x14ac:dyDescent="0.3">
      <c r="A39" s="7" t="s">
        <v>51</v>
      </c>
      <c r="B39" s="4" t="s">
        <v>17</v>
      </c>
      <c r="C39" s="6">
        <v>800</v>
      </c>
      <c r="D39" s="10">
        <v>15</v>
      </c>
      <c r="E39" s="8">
        <f t="shared" si="2"/>
        <v>12000</v>
      </c>
    </row>
    <row r="40" spans="1:5" ht="19.8" customHeight="1" x14ac:dyDescent="0.3">
      <c r="A40" s="7" t="s">
        <v>50</v>
      </c>
      <c r="B40" s="4" t="s">
        <v>4</v>
      </c>
      <c r="C40" s="6">
        <v>185</v>
      </c>
      <c r="D40" s="10">
        <v>25</v>
      </c>
      <c r="E40" s="8">
        <f t="shared" si="2"/>
        <v>4625</v>
      </c>
    </row>
    <row r="41" spans="1:5" ht="19.8" customHeight="1" x14ac:dyDescent="0.3">
      <c r="A41" s="7" t="s">
        <v>52</v>
      </c>
      <c r="B41" s="4" t="s">
        <v>18</v>
      </c>
      <c r="C41" s="4">
        <v>2</v>
      </c>
      <c r="D41" s="10">
        <v>32</v>
      </c>
      <c r="E41" s="8">
        <f t="shared" si="2"/>
        <v>64</v>
      </c>
    </row>
    <row r="42" spans="1:5" ht="19.8" customHeight="1" x14ac:dyDescent="0.3">
      <c r="A42" s="15" t="s">
        <v>7</v>
      </c>
      <c r="B42" s="15"/>
      <c r="C42" s="15"/>
      <c r="D42" s="15"/>
      <c r="E42" s="5">
        <f>SUM(E29:E41)</f>
        <v>29688</v>
      </c>
    </row>
    <row r="43" spans="1:5" ht="19.8" customHeight="1" x14ac:dyDescent="0.3">
      <c r="A43" s="15" t="s">
        <v>8</v>
      </c>
      <c r="B43" s="15"/>
      <c r="C43" s="15"/>
      <c r="D43" s="15"/>
      <c r="E43" s="5">
        <f>E25+E42</f>
        <v>49180</v>
      </c>
    </row>
    <row r="44" spans="1:5" ht="19.8" customHeight="1" x14ac:dyDescent="0.3">
      <c r="A44" s="16" t="s">
        <v>19</v>
      </c>
      <c r="B44" s="16"/>
      <c r="C44" s="16"/>
      <c r="D44" s="16"/>
      <c r="E44" s="16"/>
    </row>
    <row r="45" spans="1:5" ht="19.8" customHeight="1" x14ac:dyDescent="0.3">
      <c r="A45" s="11"/>
      <c r="B45" s="11"/>
      <c r="C45" s="11"/>
      <c r="D45" s="11"/>
      <c r="E45" s="11"/>
    </row>
    <row r="46" spans="1:5" ht="19.8" customHeight="1" x14ac:dyDescent="0.3">
      <c r="A46" s="13" t="s">
        <v>20</v>
      </c>
      <c r="B46" s="13"/>
      <c r="C46" s="13"/>
      <c r="D46" s="13"/>
      <c r="E46" s="13"/>
    </row>
    <row r="47" spans="1:5" ht="19.8" customHeight="1" x14ac:dyDescent="0.3">
      <c r="A47" s="11" t="s">
        <v>53</v>
      </c>
      <c r="B47" s="11"/>
      <c r="C47" s="11"/>
      <c r="D47" s="11"/>
      <c r="E47" s="11"/>
    </row>
    <row r="48" spans="1:5" ht="19.8" customHeight="1" x14ac:dyDescent="0.3">
      <c r="A48" s="13" t="s">
        <v>54</v>
      </c>
      <c r="B48" s="13"/>
      <c r="C48" s="13"/>
      <c r="D48" s="13"/>
      <c r="E48" s="13"/>
    </row>
    <row r="49" spans="1:5" ht="19.8" customHeight="1" x14ac:dyDescent="0.3">
      <c r="A49" s="11"/>
      <c r="B49" s="11"/>
      <c r="C49" s="11"/>
      <c r="D49" s="11"/>
      <c r="E49" s="11"/>
    </row>
    <row r="50" spans="1:5" ht="19.8" customHeight="1" x14ac:dyDescent="0.3">
      <c r="A50" s="15" t="s">
        <v>21</v>
      </c>
      <c r="B50" s="15"/>
      <c r="C50" s="15"/>
      <c r="D50" s="15"/>
      <c r="E50" s="15"/>
    </row>
    <row r="51" spans="1:5" ht="19.8" customHeight="1" x14ac:dyDescent="0.3">
      <c r="A51" s="22" t="s">
        <v>22</v>
      </c>
      <c r="B51" s="22"/>
      <c r="C51" s="22"/>
      <c r="D51" s="22"/>
      <c r="E51" s="22"/>
    </row>
    <row r="52" spans="1:5" ht="19.8" customHeight="1" x14ac:dyDescent="0.3">
      <c r="A52" s="22" t="s">
        <v>23</v>
      </c>
      <c r="B52" s="22"/>
      <c r="C52" s="22"/>
      <c r="D52" s="22"/>
      <c r="E52" s="22"/>
    </row>
    <row r="53" spans="1:5" ht="19.8" customHeight="1" x14ac:dyDescent="0.3">
      <c r="A53" s="11"/>
      <c r="B53" s="11"/>
      <c r="C53" s="11"/>
      <c r="D53" s="11"/>
      <c r="E53" s="11"/>
    </row>
  </sheetData>
  <mergeCells count="25">
    <mergeCell ref="A50:E50"/>
    <mergeCell ref="A51:E51"/>
    <mergeCell ref="A52:E52"/>
    <mergeCell ref="A53:E53"/>
    <mergeCell ref="A45:E45"/>
    <mergeCell ref="A46:E46"/>
    <mergeCell ref="A47:E47"/>
    <mergeCell ref="A48:E48"/>
    <mergeCell ref="A49:E49"/>
    <mergeCell ref="A25:D25"/>
    <mergeCell ref="A10:E10"/>
    <mergeCell ref="A44:E44"/>
    <mergeCell ref="A27:E27"/>
    <mergeCell ref="A42:D42"/>
    <mergeCell ref="A43:D43"/>
    <mergeCell ref="A26:E26"/>
    <mergeCell ref="A1:E1"/>
    <mergeCell ref="A2:E2"/>
    <mergeCell ref="A3:E3"/>
    <mergeCell ref="A4:E4"/>
    <mergeCell ref="A9:E9"/>
    <mergeCell ref="A7:E7"/>
    <mergeCell ref="A6:E6"/>
    <mergeCell ref="A5:E5"/>
    <mergeCell ref="A8:E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8373-6FE5-4385-9492-B37B14B9CD0A}">
  <dimension ref="A1:E39"/>
  <sheetViews>
    <sheetView zoomScaleNormal="100" workbookViewId="0">
      <selection activeCell="A28" sqref="A28:D28"/>
    </sheetView>
  </sheetViews>
  <sheetFormatPr defaultRowHeight="19.8" customHeight="1" x14ac:dyDescent="0.3"/>
  <cols>
    <col min="1" max="1" width="39.77734375" style="1" bestFit="1" customWidth="1"/>
    <col min="2" max="2" width="10.6640625" style="1" bestFit="1" customWidth="1"/>
    <col min="3" max="3" width="15.44140625" style="1" bestFit="1" customWidth="1"/>
    <col min="4" max="5" width="25.6640625" style="1" customWidth="1"/>
    <col min="6" max="16384" width="8.88671875" style="1"/>
  </cols>
  <sheetData>
    <row r="1" spans="1:5" ht="19.8" customHeight="1" x14ac:dyDescent="0.3">
      <c r="A1" s="11"/>
      <c r="B1" s="11"/>
      <c r="C1" s="11"/>
      <c r="D1" s="11"/>
      <c r="E1" s="11"/>
    </row>
    <row r="2" spans="1:5" ht="19.8" customHeight="1" x14ac:dyDescent="0.3">
      <c r="A2" s="11"/>
      <c r="B2" s="11"/>
      <c r="C2" s="11"/>
      <c r="D2" s="11"/>
      <c r="E2" s="11"/>
    </row>
    <row r="3" spans="1:5" ht="19.8" customHeight="1" x14ac:dyDescent="0.3">
      <c r="A3" s="11"/>
      <c r="B3" s="11"/>
      <c r="C3" s="11"/>
      <c r="D3" s="11"/>
      <c r="E3" s="11"/>
    </row>
    <row r="4" spans="1:5" ht="19.8" customHeight="1" x14ac:dyDescent="0.3">
      <c r="A4" s="11"/>
      <c r="B4" s="11"/>
      <c r="C4" s="11"/>
      <c r="D4" s="11"/>
      <c r="E4" s="11"/>
    </row>
    <row r="5" spans="1:5" ht="19.8" customHeight="1" x14ac:dyDescent="0.3">
      <c r="A5" s="13" t="s">
        <v>24</v>
      </c>
      <c r="B5" s="13"/>
      <c r="C5" s="13"/>
      <c r="D5" s="13"/>
      <c r="E5" s="13"/>
    </row>
    <row r="6" spans="1:5" ht="19.8" customHeight="1" x14ac:dyDescent="0.3">
      <c r="A6" s="13" t="s">
        <v>25</v>
      </c>
      <c r="B6" s="13"/>
      <c r="C6" s="13"/>
      <c r="D6" s="13"/>
      <c r="E6" s="13"/>
    </row>
    <row r="7" spans="1:5" ht="19.8" customHeight="1" x14ac:dyDescent="0.3">
      <c r="A7" s="13" t="s">
        <v>55</v>
      </c>
      <c r="B7" s="13"/>
      <c r="C7" s="13"/>
      <c r="D7" s="13"/>
      <c r="E7" s="13"/>
    </row>
    <row r="8" spans="1:5" ht="19.8" customHeight="1" x14ac:dyDescent="0.3">
      <c r="A8" s="14" t="s">
        <v>10</v>
      </c>
      <c r="B8" s="14"/>
      <c r="C8" s="14"/>
      <c r="D8" s="14"/>
      <c r="E8" s="14"/>
    </row>
    <row r="9" spans="1:5" ht="19.8" customHeight="1" x14ac:dyDescent="0.3">
      <c r="A9" s="12" t="s">
        <v>56</v>
      </c>
      <c r="B9" s="12"/>
      <c r="C9" s="12"/>
      <c r="D9" s="12"/>
      <c r="E9" s="12"/>
    </row>
    <row r="10" spans="1:5" ht="19.8" customHeight="1" x14ac:dyDescent="0.3">
      <c r="A10" s="20" t="s">
        <v>2</v>
      </c>
      <c r="B10" s="20"/>
      <c r="C10" s="20"/>
      <c r="D10" s="20"/>
      <c r="E10" s="20"/>
    </row>
    <row r="11" spans="1:5" ht="19.8" customHeight="1" x14ac:dyDescent="0.3">
      <c r="A11" s="2" t="s">
        <v>9</v>
      </c>
      <c r="B11" s="2" t="s">
        <v>0</v>
      </c>
      <c r="C11" s="2" t="s">
        <v>1</v>
      </c>
      <c r="D11" s="2" t="s">
        <v>5</v>
      </c>
      <c r="E11" s="2" t="s">
        <v>6</v>
      </c>
    </row>
    <row r="12" spans="1:5" ht="19.8" customHeight="1" x14ac:dyDescent="0.3">
      <c r="A12" s="3" t="s">
        <v>58</v>
      </c>
      <c r="B12" s="4" t="s">
        <v>12</v>
      </c>
      <c r="C12" s="4">
        <v>8</v>
      </c>
      <c r="D12" s="9">
        <v>76</v>
      </c>
      <c r="E12" s="10">
        <f>C12*D12</f>
        <v>608</v>
      </c>
    </row>
    <row r="13" spans="1:5" ht="19.8" customHeight="1" x14ac:dyDescent="0.3">
      <c r="A13" s="3" t="s">
        <v>59</v>
      </c>
      <c r="B13" s="4" t="s">
        <v>12</v>
      </c>
      <c r="C13" s="4">
        <v>15</v>
      </c>
      <c r="D13" s="9">
        <v>76</v>
      </c>
      <c r="E13" s="10">
        <f t="shared" ref="E13:E17" si="0">C13*D13</f>
        <v>1140</v>
      </c>
    </row>
    <row r="14" spans="1:5" ht="19.8" customHeight="1" x14ac:dyDescent="0.3">
      <c r="A14" s="3" t="s">
        <v>60</v>
      </c>
      <c r="B14" s="4" t="s">
        <v>12</v>
      </c>
      <c r="C14" s="4">
        <v>15</v>
      </c>
      <c r="D14" s="9">
        <v>76</v>
      </c>
      <c r="E14" s="10">
        <f t="shared" si="0"/>
        <v>1140</v>
      </c>
    </row>
    <row r="15" spans="1:5" ht="19.8" customHeight="1" x14ac:dyDescent="0.3">
      <c r="A15" s="3" t="s">
        <v>61</v>
      </c>
      <c r="B15" s="4" t="s">
        <v>12</v>
      </c>
      <c r="C15" s="4">
        <v>40</v>
      </c>
      <c r="D15" s="9">
        <v>76</v>
      </c>
      <c r="E15" s="10">
        <f t="shared" si="0"/>
        <v>3040</v>
      </c>
    </row>
    <row r="16" spans="1:5" ht="19.8" customHeight="1" x14ac:dyDescent="0.3">
      <c r="A16" s="3" t="s">
        <v>35</v>
      </c>
      <c r="B16" s="4" t="s">
        <v>12</v>
      </c>
      <c r="C16" s="4">
        <v>12</v>
      </c>
      <c r="D16" s="9">
        <v>76</v>
      </c>
      <c r="E16" s="10">
        <f t="shared" si="0"/>
        <v>912</v>
      </c>
    </row>
    <row r="17" spans="1:5" ht="19.8" customHeight="1" x14ac:dyDescent="0.3">
      <c r="A17" s="3" t="s">
        <v>62</v>
      </c>
      <c r="B17" s="4" t="s">
        <v>12</v>
      </c>
      <c r="C17" s="4">
        <v>9</v>
      </c>
      <c r="D17" s="9">
        <v>76</v>
      </c>
      <c r="E17" s="10">
        <f t="shared" si="0"/>
        <v>684</v>
      </c>
    </row>
    <row r="18" spans="1:5" ht="19.8" customHeight="1" x14ac:dyDescent="0.3">
      <c r="A18" s="3" t="s">
        <v>39</v>
      </c>
      <c r="B18" s="4" t="s">
        <v>12</v>
      </c>
      <c r="C18" s="4">
        <v>17</v>
      </c>
      <c r="D18" s="9">
        <v>76</v>
      </c>
      <c r="E18" s="10">
        <f>C18*D18</f>
        <v>1292</v>
      </c>
    </row>
    <row r="19" spans="1:5" ht="19.8" customHeight="1" x14ac:dyDescent="0.3">
      <c r="A19" s="17" t="s">
        <v>7</v>
      </c>
      <c r="B19" s="18"/>
      <c r="C19" s="18"/>
      <c r="D19" s="19"/>
      <c r="E19" s="5">
        <f>SUM(E12:E18)</f>
        <v>8816</v>
      </c>
    </row>
    <row r="20" spans="1:5" ht="19.8" customHeight="1" x14ac:dyDescent="0.3">
      <c r="A20" s="21"/>
      <c r="B20" s="21"/>
      <c r="C20" s="21"/>
      <c r="D20" s="21"/>
      <c r="E20" s="21"/>
    </row>
    <row r="21" spans="1:5" ht="19.8" customHeight="1" x14ac:dyDescent="0.3">
      <c r="A21" s="14" t="s">
        <v>3</v>
      </c>
      <c r="B21" s="14"/>
      <c r="C21" s="14"/>
      <c r="D21" s="14"/>
      <c r="E21" s="14"/>
    </row>
    <row r="22" spans="1:5" ht="19.8" customHeight="1" x14ac:dyDescent="0.3">
      <c r="A22" s="2" t="s">
        <v>9</v>
      </c>
      <c r="B22" s="2" t="s">
        <v>0</v>
      </c>
      <c r="C22" s="2" t="s">
        <v>1</v>
      </c>
      <c r="D22" s="2" t="s">
        <v>5</v>
      </c>
      <c r="E22" s="2" t="s">
        <v>6</v>
      </c>
    </row>
    <row r="23" spans="1:5" ht="19.8" customHeight="1" x14ac:dyDescent="0.3">
      <c r="A23" s="26" t="s">
        <v>49</v>
      </c>
      <c r="B23" s="24" t="s">
        <v>42</v>
      </c>
      <c r="C23" s="23">
        <v>1250</v>
      </c>
      <c r="D23" s="25">
        <v>0.76</v>
      </c>
      <c r="E23" s="8">
        <f>C23*D23</f>
        <v>950</v>
      </c>
    </row>
    <row r="24" spans="1:5" ht="19.8" customHeight="1" x14ac:dyDescent="0.3">
      <c r="A24" s="26" t="s">
        <v>14</v>
      </c>
      <c r="B24" s="24" t="s">
        <v>4</v>
      </c>
      <c r="C24" s="24">
        <v>100</v>
      </c>
      <c r="D24" s="25">
        <v>5.6</v>
      </c>
      <c r="E24" s="8">
        <f t="shared" ref="E24:E25" si="1">C24*D24</f>
        <v>560</v>
      </c>
    </row>
    <row r="25" spans="1:5" ht="19.8" customHeight="1" x14ac:dyDescent="0.3">
      <c r="A25" s="26" t="s">
        <v>15</v>
      </c>
      <c r="B25" s="24" t="s">
        <v>4</v>
      </c>
      <c r="C25" s="24">
        <v>500</v>
      </c>
      <c r="D25" s="25">
        <v>3.2</v>
      </c>
      <c r="E25" s="8">
        <f t="shared" si="1"/>
        <v>1600</v>
      </c>
    </row>
    <row r="26" spans="1:5" ht="19.8" customHeight="1" x14ac:dyDescent="0.3">
      <c r="A26" s="7" t="s">
        <v>16</v>
      </c>
      <c r="B26" s="4" t="s">
        <v>4</v>
      </c>
      <c r="C26" s="4">
        <v>140</v>
      </c>
      <c r="D26" s="10">
        <v>3.8</v>
      </c>
      <c r="E26" s="8">
        <f>C26*D26</f>
        <v>532</v>
      </c>
    </row>
    <row r="27" spans="1:5" ht="19.8" customHeight="1" x14ac:dyDescent="0.3">
      <c r="A27" s="7" t="s">
        <v>63</v>
      </c>
      <c r="B27" s="4" t="s">
        <v>17</v>
      </c>
      <c r="C27" s="4">
        <v>750</v>
      </c>
      <c r="D27" s="10">
        <v>0.98</v>
      </c>
      <c r="E27" s="8">
        <f t="shared" ref="E27" si="2">C27*D27</f>
        <v>735</v>
      </c>
    </row>
    <row r="28" spans="1:5" ht="19.8" customHeight="1" x14ac:dyDescent="0.3">
      <c r="A28" s="15" t="s">
        <v>7</v>
      </c>
      <c r="B28" s="15"/>
      <c r="C28" s="15"/>
      <c r="D28" s="15"/>
      <c r="E28" s="5">
        <f>SUM(E23:E27)</f>
        <v>4377</v>
      </c>
    </row>
    <row r="29" spans="1:5" ht="19.8" customHeight="1" x14ac:dyDescent="0.3">
      <c r="A29" s="15" t="s">
        <v>8</v>
      </c>
      <c r="B29" s="15"/>
      <c r="C29" s="15"/>
      <c r="D29" s="15"/>
      <c r="E29" s="5">
        <f>E19+E28</f>
        <v>13193</v>
      </c>
    </row>
    <row r="30" spans="1:5" ht="19.8" customHeight="1" x14ac:dyDescent="0.3">
      <c r="A30" s="16" t="s">
        <v>19</v>
      </c>
      <c r="B30" s="16"/>
      <c r="C30" s="16"/>
      <c r="D30" s="16"/>
      <c r="E30" s="16"/>
    </row>
    <row r="31" spans="1:5" ht="19.8" customHeight="1" x14ac:dyDescent="0.3">
      <c r="A31" s="11"/>
      <c r="B31" s="11"/>
      <c r="C31" s="11"/>
      <c r="D31" s="11"/>
      <c r="E31" s="11"/>
    </row>
    <row r="32" spans="1:5" ht="19.8" customHeight="1" x14ac:dyDescent="0.3">
      <c r="A32" s="13" t="s">
        <v>20</v>
      </c>
      <c r="B32" s="13"/>
      <c r="C32" s="13"/>
      <c r="D32" s="13"/>
      <c r="E32" s="13"/>
    </row>
    <row r="33" spans="1:5" ht="19.8" customHeight="1" x14ac:dyDescent="0.3">
      <c r="A33" s="11" t="s">
        <v>53</v>
      </c>
      <c r="B33" s="11"/>
      <c r="C33" s="11"/>
      <c r="D33" s="11"/>
      <c r="E33" s="11"/>
    </row>
    <row r="34" spans="1:5" ht="19.8" customHeight="1" x14ac:dyDescent="0.3">
      <c r="A34" s="13" t="s">
        <v>54</v>
      </c>
      <c r="B34" s="13"/>
      <c r="C34" s="13"/>
      <c r="D34" s="13"/>
      <c r="E34" s="13"/>
    </row>
    <row r="35" spans="1:5" ht="19.8" customHeight="1" x14ac:dyDescent="0.3">
      <c r="A35" s="11"/>
      <c r="B35" s="11"/>
      <c r="C35" s="11"/>
      <c r="D35" s="11"/>
      <c r="E35" s="11"/>
    </row>
    <row r="36" spans="1:5" ht="19.8" customHeight="1" x14ac:dyDescent="0.3">
      <c r="A36" s="15" t="s">
        <v>21</v>
      </c>
      <c r="B36" s="15"/>
      <c r="C36" s="15"/>
      <c r="D36" s="15"/>
      <c r="E36" s="15"/>
    </row>
    <row r="37" spans="1:5" ht="19.8" customHeight="1" x14ac:dyDescent="0.3">
      <c r="A37" s="22" t="s">
        <v>22</v>
      </c>
      <c r="B37" s="22"/>
      <c r="C37" s="22"/>
      <c r="D37" s="22"/>
      <c r="E37" s="22"/>
    </row>
    <row r="38" spans="1:5" ht="19.8" customHeight="1" x14ac:dyDescent="0.3">
      <c r="A38" s="22" t="s">
        <v>23</v>
      </c>
      <c r="B38" s="22"/>
      <c r="C38" s="22"/>
      <c r="D38" s="22"/>
      <c r="E38" s="22"/>
    </row>
    <row r="39" spans="1:5" ht="19.8" customHeight="1" x14ac:dyDescent="0.3">
      <c r="A39" s="11"/>
      <c r="B39" s="11"/>
      <c r="C39" s="11"/>
      <c r="D39" s="11"/>
      <c r="E39" s="11"/>
    </row>
  </sheetData>
  <mergeCells count="25">
    <mergeCell ref="A39:E39"/>
    <mergeCell ref="A33:E33"/>
    <mergeCell ref="A34:E34"/>
    <mergeCell ref="A35:E35"/>
    <mergeCell ref="A36:E36"/>
    <mergeCell ref="A37:E37"/>
    <mergeCell ref="A38:E38"/>
    <mergeCell ref="A21:E21"/>
    <mergeCell ref="A28:D28"/>
    <mergeCell ref="A29:D29"/>
    <mergeCell ref="A30:E30"/>
    <mergeCell ref="A31:E31"/>
    <mergeCell ref="A32:E32"/>
    <mergeCell ref="A7:E7"/>
    <mergeCell ref="A8:E8"/>
    <mergeCell ref="A9:E9"/>
    <mergeCell ref="A10:E10"/>
    <mergeCell ref="A19:D19"/>
    <mergeCell ref="A20:E20"/>
    <mergeCell ref="A1:E1"/>
    <mergeCell ref="A2:E2"/>
    <mergeCell ref="A3:E3"/>
    <mergeCell ref="A4:E4"/>
    <mergeCell ref="A5:E5"/>
    <mergeCell ref="A6:E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9E4B-92BB-4EB3-8154-6B75854BDBA4}">
  <dimension ref="A1:E39"/>
  <sheetViews>
    <sheetView tabSelected="1" zoomScaleNormal="100" workbookViewId="0">
      <selection activeCell="H6" sqref="H6"/>
    </sheetView>
  </sheetViews>
  <sheetFormatPr defaultRowHeight="19.8" customHeight="1" x14ac:dyDescent="0.3"/>
  <cols>
    <col min="1" max="1" width="39.77734375" style="1" bestFit="1" customWidth="1"/>
    <col min="2" max="2" width="10.6640625" style="1" bestFit="1" customWidth="1"/>
    <col min="3" max="3" width="15.44140625" style="1" bestFit="1" customWidth="1"/>
    <col min="4" max="5" width="25.6640625" style="1" customWidth="1"/>
    <col min="6" max="16384" width="8.88671875" style="1"/>
  </cols>
  <sheetData>
    <row r="1" spans="1:5" ht="19.8" customHeight="1" x14ac:dyDescent="0.3">
      <c r="A1" s="11"/>
      <c r="B1" s="11"/>
      <c r="C1" s="11"/>
      <c r="D1" s="11"/>
      <c r="E1" s="11"/>
    </row>
    <row r="2" spans="1:5" ht="19.8" customHeight="1" x14ac:dyDescent="0.3">
      <c r="A2" s="11"/>
      <c r="B2" s="11"/>
      <c r="C2" s="11"/>
      <c r="D2" s="11"/>
      <c r="E2" s="11"/>
    </row>
    <row r="3" spans="1:5" ht="19.8" customHeight="1" x14ac:dyDescent="0.3">
      <c r="A3" s="11"/>
      <c r="B3" s="11"/>
      <c r="C3" s="11"/>
      <c r="D3" s="11"/>
      <c r="E3" s="11"/>
    </row>
    <row r="4" spans="1:5" ht="19.8" customHeight="1" x14ac:dyDescent="0.3">
      <c r="A4" s="11"/>
      <c r="B4" s="11"/>
      <c r="C4" s="11"/>
      <c r="D4" s="11"/>
      <c r="E4" s="11"/>
    </row>
    <row r="5" spans="1:5" ht="19.8" customHeight="1" x14ac:dyDescent="0.3">
      <c r="A5" s="13" t="s">
        <v>24</v>
      </c>
      <c r="B5" s="13"/>
      <c r="C5" s="13"/>
      <c r="D5" s="13"/>
      <c r="E5" s="13"/>
    </row>
    <row r="6" spans="1:5" ht="19.8" customHeight="1" x14ac:dyDescent="0.3">
      <c r="A6" s="13" t="s">
        <v>25</v>
      </c>
      <c r="B6" s="13"/>
      <c r="C6" s="13"/>
      <c r="D6" s="13"/>
      <c r="E6" s="13"/>
    </row>
    <row r="7" spans="1:5" ht="19.8" customHeight="1" x14ac:dyDescent="0.3">
      <c r="A7" s="13" t="s">
        <v>64</v>
      </c>
      <c r="B7" s="13"/>
      <c r="C7" s="13"/>
      <c r="D7" s="13"/>
      <c r="E7" s="13"/>
    </row>
    <row r="8" spans="1:5" ht="19.8" customHeight="1" x14ac:dyDescent="0.3">
      <c r="A8" s="14" t="s">
        <v>10</v>
      </c>
      <c r="B8" s="14"/>
      <c r="C8" s="14"/>
      <c r="D8" s="14"/>
      <c r="E8" s="14"/>
    </row>
    <row r="9" spans="1:5" ht="19.8" customHeight="1" x14ac:dyDescent="0.3">
      <c r="A9" s="12" t="s">
        <v>65</v>
      </c>
      <c r="B9" s="12"/>
      <c r="C9" s="12"/>
      <c r="D9" s="12"/>
      <c r="E9" s="12"/>
    </row>
    <row r="10" spans="1:5" ht="19.8" customHeight="1" x14ac:dyDescent="0.3">
      <c r="A10" s="20" t="s">
        <v>2</v>
      </c>
      <c r="B10" s="20"/>
      <c r="C10" s="20"/>
      <c r="D10" s="20"/>
      <c r="E10" s="20"/>
    </row>
    <row r="11" spans="1:5" ht="19.8" customHeight="1" x14ac:dyDescent="0.3">
      <c r="A11" s="2" t="s">
        <v>9</v>
      </c>
      <c r="B11" s="2" t="s">
        <v>0</v>
      </c>
      <c r="C11" s="2" t="s">
        <v>1</v>
      </c>
      <c r="D11" s="2" t="s">
        <v>5</v>
      </c>
      <c r="E11" s="2" t="s">
        <v>6</v>
      </c>
    </row>
    <row r="12" spans="1:5" ht="19.8" customHeight="1" x14ac:dyDescent="0.3">
      <c r="A12" s="3" t="s">
        <v>58</v>
      </c>
      <c r="B12" s="4" t="s">
        <v>12</v>
      </c>
      <c r="C12" s="4">
        <v>8</v>
      </c>
      <c r="D12" s="9">
        <v>76</v>
      </c>
      <c r="E12" s="10">
        <f>C12*D12</f>
        <v>608</v>
      </c>
    </row>
    <row r="13" spans="1:5" ht="19.8" customHeight="1" x14ac:dyDescent="0.3">
      <c r="A13" s="3" t="s">
        <v>59</v>
      </c>
      <c r="B13" s="4" t="s">
        <v>12</v>
      </c>
      <c r="C13" s="4">
        <v>15</v>
      </c>
      <c r="D13" s="9">
        <v>76</v>
      </c>
      <c r="E13" s="10">
        <f t="shared" ref="E13:E17" si="0">C13*D13</f>
        <v>1140</v>
      </c>
    </row>
    <row r="14" spans="1:5" ht="19.8" customHeight="1" x14ac:dyDescent="0.3">
      <c r="A14" s="3" t="s">
        <v>60</v>
      </c>
      <c r="B14" s="4" t="s">
        <v>12</v>
      </c>
      <c r="C14" s="4">
        <v>15</v>
      </c>
      <c r="D14" s="9">
        <v>76</v>
      </c>
      <c r="E14" s="10">
        <f t="shared" si="0"/>
        <v>1140</v>
      </c>
    </row>
    <row r="15" spans="1:5" ht="19.8" customHeight="1" x14ac:dyDescent="0.3">
      <c r="A15" s="3" t="s">
        <v>61</v>
      </c>
      <c r="B15" s="4" t="s">
        <v>12</v>
      </c>
      <c r="C15" s="4">
        <v>40</v>
      </c>
      <c r="D15" s="9">
        <v>76</v>
      </c>
      <c r="E15" s="10">
        <f t="shared" si="0"/>
        <v>3040</v>
      </c>
    </row>
    <row r="16" spans="1:5" ht="19.8" customHeight="1" x14ac:dyDescent="0.3">
      <c r="A16" s="3" t="s">
        <v>35</v>
      </c>
      <c r="B16" s="4" t="s">
        <v>12</v>
      </c>
      <c r="C16" s="4">
        <v>12</v>
      </c>
      <c r="D16" s="9">
        <v>76</v>
      </c>
      <c r="E16" s="10">
        <f t="shared" si="0"/>
        <v>912</v>
      </c>
    </row>
    <row r="17" spans="1:5" ht="19.8" customHeight="1" x14ac:dyDescent="0.3">
      <c r="A17" s="3" t="s">
        <v>62</v>
      </c>
      <c r="B17" s="4" t="s">
        <v>12</v>
      </c>
      <c r="C17" s="4">
        <v>9</v>
      </c>
      <c r="D17" s="9">
        <v>76</v>
      </c>
      <c r="E17" s="10">
        <f t="shared" si="0"/>
        <v>684</v>
      </c>
    </row>
    <row r="18" spans="1:5" ht="19.8" customHeight="1" x14ac:dyDescent="0.3">
      <c r="A18" s="3" t="s">
        <v>39</v>
      </c>
      <c r="B18" s="4" t="s">
        <v>12</v>
      </c>
      <c r="C18" s="4">
        <v>50</v>
      </c>
      <c r="D18" s="9">
        <v>76</v>
      </c>
      <c r="E18" s="10">
        <f>C18*D18</f>
        <v>3800</v>
      </c>
    </row>
    <row r="19" spans="1:5" ht="19.8" customHeight="1" x14ac:dyDescent="0.3">
      <c r="A19" s="17" t="s">
        <v>7</v>
      </c>
      <c r="B19" s="18"/>
      <c r="C19" s="18"/>
      <c r="D19" s="19"/>
      <c r="E19" s="5">
        <f>SUM(E12:E18)</f>
        <v>11324</v>
      </c>
    </row>
    <row r="20" spans="1:5" ht="19.8" customHeight="1" x14ac:dyDescent="0.3">
      <c r="A20" s="21"/>
      <c r="B20" s="21"/>
      <c r="C20" s="21"/>
      <c r="D20" s="21"/>
      <c r="E20" s="21"/>
    </row>
    <row r="21" spans="1:5" ht="19.8" customHeight="1" x14ac:dyDescent="0.3">
      <c r="A21" s="14" t="s">
        <v>3</v>
      </c>
      <c r="B21" s="14"/>
      <c r="C21" s="14"/>
      <c r="D21" s="14"/>
      <c r="E21" s="14"/>
    </row>
    <row r="22" spans="1:5" ht="19.8" customHeight="1" x14ac:dyDescent="0.3">
      <c r="A22" s="2" t="s">
        <v>9</v>
      </c>
      <c r="B22" s="2" t="s">
        <v>0</v>
      </c>
      <c r="C22" s="2" t="s">
        <v>1</v>
      </c>
      <c r="D22" s="2" t="s">
        <v>5</v>
      </c>
      <c r="E22" s="2" t="s">
        <v>6</v>
      </c>
    </row>
    <row r="23" spans="1:5" ht="19.8" customHeight="1" x14ac:dyDescent="0.3">
      <c r="A23" s="26" t="s">
        <v>49</v>
      </c>
      <c r="B23" s="24" t="s">
        <v>42</v>
      </c>
      <c r="C23" s="23">
        <v>1200</v>
      </c>
      <c r="D23" s="25">
        <v>0.76</v>
      </c>
      <c r="E23" s="8">
        <f>C23*D23</f>
        <v>912</v>
      </c>
    </row>
    <row r="24" spans="1:5" ht="19.8" customHeight="1" x14ac:dyDescent="0.3">
      <c r="A24" s="26" t="s">
        <v>14</v>
      </c>
      <c r="B24" s="24" t="s">
        <v>4</v>
      </c>
      <c r="C24" s="24">
        <v>100</v>
      </c>
      <c r="D24" s="25">
        <v>5.6</v>
      </c>
      <c r="E24" s="8">
        <f t="shared" ref="E24:E25" si="1">C24*D24</f>
        <v>560</v>
      </c>
    </row>
    <row r="25" spans="1:5" ht="19.8" customHeight="1" x14ac:dyDescent="0.3">
      <c r="A25" s="26" t="s">
        <v>15</v>
      </c>
      <c r="B25" s="24" t="s">
        <v>4</v>
      </c>
      <c r="C25" s="24">
        <v>500</v>
      </c>
      <c r="D25" s="25">
        <v>3.2</v>
      </c>
      <c r="E25" s="8">
        <f t="shared" si="1"/>
        <v>1600</v>
      </c>
    </row>
    <row r="26" spans="1:5" ht="19.8" customHeight="1" x14ac:dyDescent="0.3">
      <c r="A26" s="7" t="s">
        <v>16</v>
      </c>
      <c r="B26" s="4" t="s">
        <v>4</v>
      </c>
      <c r="C26" s="4">
        <v>140</v>
      </c>
      <c r="D26" s="10">
        <v>3.8</v>
      </c>
      <c r="E26" s="8">
        <f>C26*D26</f>
        <v>532</v>
      </c>
    </row>
    <row r="27" spans="1:5" ht="19.8" customHeight="1" x14ac:dyDescent="0.3">
      <c r="A27" s="7" t="s">
        <v>63</v>
      </c>
      <c r="B27" s="4" t="s">
        <v>17</v>
      </c>
      <c r="C27" s="4">
        <v>600</v>
      </c>
      <c r="D27" s="10">
        <v>0.98</v>
      </c>
      <c r="E27" s="8">
        <f t="shared" ref="E27" si="2">C27*D27</f>
        <v>588</v>
      </c>
    </row>
    <row r="28" spans="1:5" ht="19.8" customHeight="1" x14ac:dyDescent="0.3">
      <c r="A28" s="15" t="s">
        <v>7</v>
      </c>
      <c r="B28" s="15"/>
      <c r="C28" s="15"/>
      <c r="D28" s="15"/>
      <c r="E28" s="5">
        <f>SUM(E23:E27)</f>
        <v>4192</v>
      </c>
    </row>
    <row r="29" spans="1:5" ht="19.8" customHeight="1" x14ac:dyDescent="0.3">
      <c r="A29" s="15" t="s">
        <v>8</v>
      </c>
      <c r="B29" s="15"/>
      <c r="C29" s="15"/>
      <c r="D29" s="15"/>
      <c r="E29" s="5">
        <f>E19+E28</f>
        <v>15516</v>
      </c>
    </row>
    <row r="30" spans="1:5" ht="19.8" customHeight="1" x14ac:dyDescent="0.3">
      <c r="A30" s="16" t="s">
        <v>19</v>
      </c>
      <c r="B30" s="16"/>
      <c r="C30" s="16"/>
      <c r="D30" s="16"/>
      <c r="E30" s="16"/>
    </row>
    <row r="31" spans="1:5" ht="19.8" customHeight="1" x14ac:dyDescent="0.3">
      <c r="A31" s="11"/>
      <c r="B31" s="11"/>
      <c r="C31" s="11"/>
      <c r="D31" s="11"/>
      <c r="E31" s="11"/>
    </row>
    <row r="32" spans="1:5" ht="19.8" customHeight="1" x14ac:dyDescent="0.3">
      <c r="A32" s="13" t="s">
        <v>20</v>
      </c>
      <c r="B32" s="13"/>
      <c r="C32" s="13"/>
      <c r="D32" s="13"/>
      <c r="E32" s="13"/>
    </row>
    <row r="33" spans="1:5" ht="19.8" customHeight="1" x14ac:dyDescent="0.3">
      <c r="A33" s="11" t="s">
        <v>53</v>
      </c>
      <c r="B33" s="11"/>
      <c r="C33" s="11"/>
      <c r="D33" s="11"/>
      <c r="E33" s="11"/>
    </row>
    <row r="34" spans="1:5" ht="19.8" customHeight="1" x14ac:dyDescent="0.3">
      <c r="A34" s="13" t="s">
        <v>54</v>
      </c>
      <c r="B34" s="13"/>
      <c r="C34" s="13"/>
      <c r="D34" s="13"/>
      <c r="E34" s="13"/>
    </row>
    <row r="35" spans="1:5" ht="19.8" customHeight="1" x14ac:dyDescent="0.3">
      <c r="A35" s="11"/>
      <c r="B35" s="11"/>
      <c r="C35" s="11"/>
      <c r="D35" s="11"/>
      <c r="E35" s="11"/>
    </row>
    <row r="36" spans="1:5" ht="19.8" customHeight="1" x14ac:dyDescent="0.3">
      <c r="A36" s="15" t="s">
        <v>21</v>
      </c>
      <c r="B36" s="15"/>
      <c r="C36" s="15"/>
      <c r="D36" s="15"/>
      <c r="E36" s="15"/>
    </row>
    <row r="37" spans="1:5" ht="19.8" customHeight="1" x14ac:dyDescent="0.3">
      <c r="A37" s="22" t="s">
        <v>22</v>
      </c>
      <c r="B37" s="22"/>
      <c r="C37" s="22"/>
      <c r="D37" s="22"/>
      <c r="E37" s="22"/>
    </row>
    <row r="38" spans="1:5" ht="19.8" customHeight="1" x14ac:dyDescent="0.3">
      <c r="A38" s="22" t="s">
        <v>23</v>
      </c>
      <c r="B38" s="22"/>
      <c r="C38" s="22"/>
      <c r="D38" s="22"/>
      <c r="E38" s="22"/>
    </row>
    <row r="39" spans="1:5" ht="19.8" customHeight="1" x14ac:dyDescent="0.3">
      <c r="A39" s="11"/>
      <c r="B39" s="11"/>
      <c r="C39" s="11"/>
      <c r="D39" s="11"/>
      <c r="E39" s="11"/>
    </row>
  </sheetData>
  <mergeCells count="25">
    <mergeCell ref="A39:E39"/>
    <mergeCell ref="A33:E33"/>
    <mergeCell ref="A34:E34"/>
    <mergeCell ref="A35:E35"/>
    <mergeCell ref="A36:E36"/>
    <mergeCell ref="A37:E37"/>
    <mergeCell ref="A38:E38"/>
    <mergeCell ref="A21:E21"/>
    <mergeCell ref="A28:D28"/>
    <mergeCell ref="A29:D29"/>
    <mergeCell ref="A30:E30"/>
    <mergeCell ref="A31:E31"/>
    <mergeCell ref="A32:E32"/>
    <mergeCell ref="A7:E7"/>
    <mergeCell ref="A8:E8"/>
    <mergeCell ref="A9:E9"/>
    <mergeCell ref="A10:E10"/>
    <mergeCell ref="A19:D19"/>
    <mergeCell ref="A20:E20"/>
    <mergeCell ref="A1:E1"/>
    <mergeCell ref="A2:E2"/>
    <mergeCell ref="A3:E3"/>
    <mergeCell ref="A4:E4"/>
    <mergeCell ref="A5:E5"/>
    <mergeCell ref="A6:E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Maracujá - 1º ano</vt:lpstr>
      <vt:lpstr>Maracujá - 2º ano</vt:lpstr>
      <vt:lpstr>Maracujá - 3º 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Pedro Barros</cp:lastModifiedBy>
  <dcterms:created xsi:type="dcterms:W3CDTF">2025-07-01T13:01:21Z</dcterms:created>
  <dcterms:modified xsi:type="dcterms:W3CDTF">2025-09-18T11:46:06Z</dcterms:modified>
</cp:coreProperties>
</file>